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480" windowHeight="11640" activeTab="1"/>
  </bookViews>
  <sheets>
    <sheet name="校外口委審查費" sheetId="1" r:id="rId1"/>
    <sheet name="校外口委交通費" sheetId="2" r:id="rId2"/>
  </sheets>
  <definedNames>
    <definedName name="_xlnm.Print_Area" localSheetId="1">'校外口委交通費'!$A$1:$H$24</definedName>
    <definedName name="_xlnm.Print_Area" localSheetId="0">'校外口委審查費'!$A$1:$H$24</definedName>
  </definedNames>
  <calcPr fullCalcOnLoad="1"/>
</workbook>
</file>

<file path=xl/sharedStrings.xml><?xml version="1.0" encoding="utf-8"?>
<sst xmlns="http://schemas.openxmlformats.org/spreadsheetml/2006/main" count="846" uniqueCount="243">
  <si>
    <t>領款人姓名</t>
  </si>
  <si>
    <t>戶籍地址</t>
  </si>
  <si>
    <t>服務單位/職稱</t>
  </si>
  <si>
    <t>茲收到國立東華大學新台幣 ：</t>
  </si>
  <si>
    <t>用途說明</t>
  </si>
  <si>
    <r>
      <t xml:space="preserve">身分證/居留證號/護照號碼  </t>
    </r>
    <r>
      <rPr>
        <sz val="12"/>
        <color indexed="18"/>
        <rFont val="微軟正黑體"/>
        <family val="2"/>
      </rPr>
      <t>ID/ARC No</t>
    </r>
    <r>
      <rPr>
        <sz val="12"/>
        <color indexed="8"/>
        <rFont val="微軟正黑體"/>
        <family val="2"/>
      </rPr>
      <t>.</t>
    </r>
  </si>
  <si>
    <t>郵遞區號</t>
  </si>
  <si>
    <t>匯款行</t>
  </si>
  <si>
    <t>帳號</t>
  </si>
  <si>
    <t>聯絡電話</t>
  </si>
  <si>
    <t>費用項目</t>
  </si>
  <si>
    <t>數量</t>
  </si>
  <si>
    <t>單位</t>
  </si>
  <si>
    <t>單價</t>
  </si>
  <si>
    <t>金額(A)</t>
  </si>
  <si>
    <t>代扣所得稅(D)</t>
  </si>
  <si>
    <t>代扣個人
補充健保費(E)</t>
  </si>
  <si>
    <t>實領金額
(G)=A-D-E</t>
  </si>
  <si>
    <t>合          計</t>
  </si>
  <si>
    <t>本給付年度內按所得人護照入出境章戳日期累計在華是否已滿183天?</t>
  </si>
  <si>
    <t>外僑護照號碼：</t>
  </si>
  <si>
    <r>
      <t xml:space="preserve">國   立   東  華  大  學 </t>
    </r>
    <r>
      <rPr>
        <b/>
        <u val="single"/>
        <sz val="14"/>
        <color indexed="8"/>
        <rFont val="微軟正黑體"/>
        <family val="2"/>
      </rPr>
      <t xml:space="preserve">
</t>
    </r>
    <r>
      <rPr>
        <b/>
        <sz val="16"/>
        <color indexed="8"/>
        <rFont val="微軟正黑體"/>
        <family val="2"/>
      </rPr>
      <t>收　據</t>
    </r>
  </si>
  <si>
    <t>小兒科醫師 </t>
  </si>
  <si>
    <t>工作津貼 </t>
  </si>
  <si>
    <t>工作費 </t>
  </si>
  <si>
    <t>工讀費 </t>
  </si>
  <si>
    <t>工讀獎助金 </t>
  </si>
  <si>
    <t>內科醫師 </t>
  </si>
  <si>
    <t>公共安檢人員 </t>
  </si>
  <si>
    <t>引言費 </t>
  </si>
  <si>
    <t>主持規劃費 </t>
  </si>
  <si>
    <t>出席費 </t>
  </si>
  <si>
    <t>外科醫師 </t>
  </si>
  <si>
    <t>民間公證人 </t>
  </si>
  <si>
    <t>仲裁人 </t>
  </si>
  <si>
    <t>各種機會中獎 </t>
  </si>
  <si>
    <t>地政士 </t>
  </si>
  <si>
    <t>耳鼻喉科醫師 </t>
  </si>
  <si>
    <t>助理薪資 </t>
  </si>
  <si>
    <t>技師 </t>
  </si>
  <si>
    <t>技術授權金分配 </t>
  </si>
  <si>
    <t>其他科別醫師 </t>
  </si>
  <si>
    <t>招生宣導費 </t>
  </si>
  <si>
    <t>版畫家 </t>
  </si>
  <si>
    <t>社團指導費 </t>
  </si>
  <si>
    <t>非自行出版之稿費、版稅、樂譜、作曲、編劇、漫畫 </t>
  </si>
  <si>
    <t>建築師 </t>
  </si>
  <si>
    <t>律師 </t>
  </si>
  <si>
    <t>急難救助金 </t>
  </si>
  <si>
    <t>研究津貼 </t>
  </si>
  <si>
    <t>研究獎助費 </t>
  </si>
  <si>
    <t>值班費(工時延長未超過46小時,假日加班不包括在內)  </t>
  </si>
  <si>
    <t>兼任助理薪資 </t>
  </si>
  <si>
    <t>差旅費 </t>
  </si>
  <si>
    <t>座談費 </t>
  </si>
  <si>
    <t>書畫家 </t>
  </si>
  <si>
    <t>退休人員中秋節慰問金 </t>
  </si>
  <si>
    <t>退休人員春節慰問金 </t>
  </si>
  <si>
    <t>退休人員端午節慰問金 </t>
  </si>
  <si>
    <t>退保證金 </t>
  </si>
  <si>
    <t>骨科醫師 </t>
  </si>
  <si>
    <t>商標代理人 </t>
  </si>
  <si>
    <t>問卷施測費 </t>
  </si>
  <si>
    <t>問卷調查費 </t>
  </si>
  <si>
    <t>婦產科醫師 </t>
  </si>
  <si>
    <t>專利代理人 </t>
  </si>
  <si>
    <t>教練費 </t>
  </si>
  <si>
    <t>眷屬喪葬補助費 </t>
  </si>
  <si>
    <t>眼科醫師 </t>
  </si>
  <si>
    <t>規劃費 </t>
  </si>
  <si>
    <t>訪談費 </t>
  </si>
  <si>
    <t>游泳池救生酬勞 </t>
  </si>
  <si>
    <t>發表費 </t>
  </si>
  <si>
    <t>程式設計師 </t>
  </si>
  <si>
    <t>裁判費 </t>
  </si>
  <si>
    <t>評審費 </t>
  </si>
  <si>
    <t>評論費 </t>
  </si>
  <si>
    <t>評議費 </t>
  </si>
  <si>
    <t>集訓費 </t>
  </si>
  <si>
    <t>會計師 </t>
  </si>
  <si>
    <t>督導費 </t>
  </si>
  <si>
    <t>管理費 </t>
  </si>
  <si>
    <t>精神科醫師 </t>
  </si>
  <si>
    <t>精算師 </t>
  </si>
  <si>
    <t>輔導費 </t>
  </si>
  <si>
    <t>課程規劃費 </t>
  </si>
  <si>
    <t>課業輔導費 </t>
  </si>
  <si>
    <t>論文口試交通費 </t>
  </si>
  <si>
    <t>論文口試費 </t>
  </si>
  <si>
    <t>論文指導費 </t>
  </si>
  <si>
    <t>導師費(碩士在職專班)  </t>
  </si>
  <si>
    <t>諮詢費 </t>
  </si>
  <si>
    <t>諮詢與技術指導費 </t>
  </si>
  <si>
    <t>臨時工資 </t>
  </si>
  <si>
    <t>薪資 </t>
  </si>
  <si>
    <t>講師費 </t>
  </si>
  <si>
    <t>贈品 </t>
  </si>
  <si>
    <t>顧問費 </t>
  </si>
  <si>
    <t>書卷獎獎學金 </t>
  </si>
  <si>
    <t>牙科醫師 </t>
  </si>
  <si>
    <t>離職金(未超過定額免稅額者)</t>
  </si>
  <si>
    <t>徠福師資培育獎學金(有提供勞務)</t>
  </si>
  <si>
    <t>閱讀培力獎學金(有提供勞務)</t>
  </si>
  <si>
    <t>卓越師培獎學金(有提供勞務)</t>
  </si>
  <si>
    <t>實習津貼 (依師資培育法)</t>
  </si>
  <si>
    <t>口譯費(非屬演講性質)</t>
  </si>
  <si>
    <t>口譯費(屬演講性質)</t>
  </si>
  <si>
    <t>工匠(工料)</t>
  </si>
  <si>
    <t>工匠(工資)</t>
  </si>
  <si>
    <t>工作費(學位考試)</t>
  </si>
  <si>
    <t>主持費(計畫)</t>
  </si>
  <si>
    <t>主持費(會議)</t>
  </si>
  <si>
    <t>加班費(工時延長不超過46小時,假日加班不包括在內)</t>
  </si>
  <si>
    <t>加班費(工時延長超過46小時部分)</t>
  </si>
  <si>
    <t>加班費(天災事變)</t>
  </si>
  <si>
    <t>生活費(國外學者)</t>
  </si>
  <si>
    <t>生活費(學生出國)</t>
  </si>
  <si>
    <t>交通費(實報實銷)</t>
  </si>
  <si>
    <t>交通費(檢具核銷)</t>
  </si>
  <si>
    <t>各種競技競賽獎金(體育除外)</t>
  </si>
  <si>
    <t>助學金(TA有提供勞務)</t>
  </si>
  <si>
    <t>固定薪資(已填寫扶養親屬表專用)</t>
  </si>
  <si>
    <t>非屬保險給付之養老金(未超過定額免稅額者)</t>
  </si>
  <si>
    <t>非屬保險給付之養老金(超過定額免稅額者)</t>
  </si>
  <si>
    <t>政府補助款(非實報實銷)</t>
  </si>
  <si>
    <t>政府補助款(實報實銷)</t>
  </si>
  <si>
    <t>值班費(工時延長超過46小時部份)</t>
  </si>
  <si>
    <t>租車費(車資及搬運並提供勞務)</t>
  </si>
  <si>
    <t>退休金(未超過定額免稅額者)</t>
  </si>
  <si>
    <t>退休金(超過定額免稅額者)</t>
  </si>
  <si>
    <t>退職所得(子女教育補助費-未超過定額免稅額者)</t>
  </si>
  <si>
    <t>退職所得(子女教育補助費-超過定額免稅額者)</t>
  </si>
  <si>
    <t>退職所得(年終慰問金-未超過定額免稅額者)</t>
  </si>
  <si>
    <t>退職所得(年終慰問金-超過定額免稅額者)</t>
  </si>
  <si>
    <t>退職服務獎勵金(未超過定額免稅額者)</t>
  </si>
  <si>
    <t>退職服務獎勵金(超過定額免稅額者)</t>
  </si>
  <si>
    <t>展覽費(出借作品展覽)</t>
  </si>
  <si>
    <t>試務工作費(非學科考試、非碩博士班甄試)</t>
  </si>
  <si>
    <t>試務工作費(學科考試、碩博士班甄試)</t>
  </si>
  <si>
    <t>試務工作費-命題、監考、閱卷、口試、審查(入學考、政府委辦)</t>
  </si>
  <si>
    <t>試務工作費-命題、監考、閱卷、口試、審查(非入學考、非政府委辦)</t>
  </si>
  <si>
    <t>資遣費(未超過定額免稅額者)</t>
  </si>
  <si>
    <t>資遣費(超過定額免稅額者)</t>
  </si>
  <si>
    <t>演出費(表演團體)</t>
  </si>
  <si>
    <t>演出費(非專業表演人)</t>
  </si>
  <si>
    <t>演出費(專業表演人)</t>
  </si>
  <si>
    <t>演講費(非課程演講)</t>
  </si>
  <si>
    <t>演講費(研討會)</t>
  </si>
  <si>
    <t>演講費(研習會)</t>
  </si>
  <si>
    <t>演講費(書報討論課程)</t>
  </si>
  <si>
    <t>演講費(專題討論課程)</t>
  </si>
  <si>
    <t>演講費(課程內)</t>
  </si>
  <si>
    <t>演講費(講習會)</t>
  </si>
  <si>
    <t>審查費(一般審查)</t>
  </si>
  <si>
    <t>審查費(教師升等著作審查)</t>
  </si>
  <si>
    <t>審查費(教師評鑑)</t>
  </si>
  <si>
    <t>審查費(畢業論文)</t>
  </si>
  <si>
    <t>審查費(新聘教師著作審查)</t>
  </si>
  <si>
    <t>審查費(課程外審)</t>
  </si>
  <si>
    <t>東華漢學審查費(學報,出版/期刊)</t>
  </si>
  <si>
    <t>審稿費(未出版/未發刊)</t>
  </si>
  <si>
    <t>審稿費(學報,出版/期刊)</t>
  </si>
  <si>
    <t>獎學金(非提供勞務者)</t>
  </si>
  <si>
    <t>獎學金(海外優秀僑生)</t>
  </si>
  <si>
    <t>獎學金(提供勞務者)</t>
  </si>
  <si>
    <t>獎學金(獎勵學生進修、研究或參加科學、職業活動等)</t>
  </si>
  <si>
    <t>獎勵金(工作績優人員-本校)</t>
  </si>
  <si>
    <t>獎勵金(非提供勞務者)</t>
  </si>
  <si>
    <t>獎勵金(頂尖人才)</t>
  </si>
  <si>
    <t>獎勵金(特殊優秀人才)</t>
  </si>
  <si>
    <t>獎勵金(講座教授)</t>
  </si>
  <si>
    <t>獎勵金(提供勞務者)</t>
  </si>
  <si>
    <t>獎勵金(新進教師)</t>
  </si>
  <si>
    <t>獎勵金(資深優良教師-教育部)</t>
  </si>
  <si>
    <t>獎勵金(獎勵期刊論文)</t>
  </si>
  <si>
    <t>獎勵金(獎勵學生進修、研究或參加科學、職業活動等)</t>
  </si>
  <si>
    <t>獎勵金(優秀公務人員-教育部)</t>
  </si>
  <si>
    <t>獎勵金(績優教師-本校)</t>
  </si>
  <si>
    <t>獎勵金(績優教師-產學研究)</t>
  </si>
  <si>
    <t>獎勵金(績優教師-學術研究)</t>
  </si>
  <si>
    <t>獎勵費(補助性質)</t>
  </si>
  <si>
    <t>稿件(出版/發刊)</t>
  </si>
  <si>
    <t>稿件(未出版/未發刊)</t>
  </si>
  <si>
    <t>論文潤稿費,編撰費(期刊/出版)</t>
  </si>
  <si>
    <t>導師津貼(非正式學籍班級)</t>
  </si>
  <si>
    <t>導師費(正式學籍班級)</t>
  </si>
  <si>
    <t>講義編撰費(課程)</t>
  </si>
  <si>
    <t>講演鐘點費(非課程演講)</t>
  </si>
  <si>
    <t>翻譯費(自行出版之稿件按字計酬)</t>
  </si>
  <si>
    <t>翻譯費(非自行出版之稿件按字計酬)</t>
  </si>
  <si>
    <t>離職金(超過定額免稅額者)</t>
  </si>
  <si>
    <t>競賽獎金(不發還攝影、稿件等作品)</t>
  </si>
  <si>
    <t>競賽獎金(發還攝影、稿件等作品)</t>
  </si>
  <si>
    <t>鐘點費(研討會)</t>
  </si>
  <si>
    <t>鐘點費(研習會)</t>
  </si>
  <si>
    <t>鐘點費(書報討論)</t>
  </si>
  <si>
    <t>鐘點費(專題討論課程)</t>
  </si>
  <si>
    <t>鐘點費(授課)</t>
  </si>
  <si>
    <t>鐘點費(儀器指導)</t>
  </si>
  <si>
    <t>鐘點費(課堂上演講)</t>
  </si>
  <si>
    <t>鐘點費(講座)</t>
  </si>
  <si>
    <t>00</t>
  </si>
  <si>
    <t>50</t>
  </si>
  <si>
    <t>9B</t>
  </si>
  <si>
    <t>51</t>
  </si>
  <si>
    <t>9A</t>
  </si>
  <si>
    <t>91</t>
  </si>
  <si>
    <t>92</t>
  </si>
  <si>
    <t>93</t>
  </si>
  <si>
    <t>95</t>
  </si>
  <si>
    <t>RA獎學金</t>
  </si>
  <si>
    <t>公費生生活津貼</t>
  </si>
  <si>
    <t>外籍生台灣獎學金</t>
  </si>
  <si>
    <t>生活學習獎助金</t>
  </si>
  <si>
    <t>住宿費</t>
  </si>
  <si>
    <t>運動績優獎學金</t>
  </si>
  <si>
    <t>墊付款 </t>
  </si>
  <si>
    <t>全職實習津貼</t>
  </si>
  <si>
    <t>土地租金</t>
  </si>
  <si>
    <t>其他 所得</t>
  </si>
  <si>
    <t>財團法人醫療費用</t>
  </si>
  <si>
    <t>費用別</t>
  </si>
  <si>
    <t>所得類別</t>
  </si>
  <si>
    <t>其他</t>
  </si>
  <si>
    <t>元整</t>
  </si>
  <si>
    <t>是</t>
  </si>
  <si>
    <t>否</t>
  </si>
  <si>
    <t>是否屬本校校內投保健保之人員</t>
  </si>
  <si>
    <t>否</t>
  </si>
  <si>
    <t>人</t>
  </si>
  <si>
    <t>趟</t>
  </si>
  <si>
    <r>
      <t>備註：</t>
    </r>
    <r>
      <rPr>
        <b/>
        <sz val="9"/>
        <color indexed="8"/>
        <rFont val="微軟正黑體"/>
        <family val="2"/>
      </rPr>
      <t>1.以上填寫之個人資料係依據「支出憑證處理要點」規定辦理，且僅限國立東華大學經費核銷之用。</t>
    </r>
    <r>
      <rPr>
        <sz val="9"/>
        <color indexed="8"/>
        <rFont val="微軟正黑體"/>
        <family val="2"/>
      </rPr>
      <t xml:space="preserve">
　　　2.外僑(外籍、港、澳、大陸人士等)，應檢附外僑居留證或護照影本；如居留滿183天者請加填確認單。</t>
    </r>
  </si>
  <si>
    <t>晚</t>
  </si>
  <si>
    <t>碩士學位考試校外口試委員審查費</t>
  </si>
  <si>
    <t>日期：請填寫口試日期</t>
  </si>
  <si>
    <t>EX:元智大學管理學院/副教授</t>
  </si>
  <si>
    <t xml:space="preserve"> (請簽名或蓋章)</t>
  </si>
  <si>
    <t>(請填寫)</t>
  </si>
  <si>
    <t>(請填寫)</t>
  </si>
  <si>
    <t xml:space="preserve">備註：                                                                                                                                                                                      [交通方式]：                                                                                                                                                                台鐵(台北-花蓮來回)440*2=880  計程車(車站-東華來回)400*2=800                                                           [住宿]：4/27 一晚共1200元                                                                                                                                                                               </t>
  </si>
  <si>
    <t>交通費(檢具核銷)</t>
  </si>
  <si>
    <t>碩士班學位考試校外委員交通、住宿費</t>
  </si>
  <si>
    <t>備註：碩士班_________________、__________________同學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</si>
</sst>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[$-404]gge&quot;年&quot;m&quot;月&quot;d&quot;日&quot;;@"/>
    <numFmt numFmtId="178" formatCode="[$-404]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DBNum2][$-404]General"/>
    <numFmt numFmtId="183" formatCode="[$€-2]\ #,##0.00_);[Red]\([$€-2]\ #,##0.00\)"/>
    <numFmt numFmtId="184" formatCode="m&quot;月&quot;d&quot;日&quot;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u val="single"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8"/>
      <name val="微軟正黑體"/>
      <family val="2"/>
    </font>
    <font>
      <sz val="12"/>
      <color indexed="18"/>
      <name val="微軟正黑體"/>
      <family val="2"/>
    </font>
    <font>
      <b/>
      <sz val="8"/>
      <color indexed="8"/>
      <name val="微軟正黑體"/>
      <family val="2"/>
    </font>
    <font>
      <sz val="8"/>
      <color indexed="8"/>
      <name val="微軟正黑體"/>
      <family val="2"/>
    </font>
    <font>
      <sz val="10"/>
      <color indexed="8"/>
      <name val="微軟正黑體"/>
      <family val="2"/>
    </font>
    <font>
      <b/>
      <u val="single"/>
      <sz val="20"/>
      <color indexed="8"/>
      <name val="微軟正黑體"/>
      <family val="2"/>
    </font>
    <font>
      <b/>
      <sz val="16"/>
      <color indexed="8"/>
      <name val="微軟正黑體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sz val="9"/>
      <color indexed="8"/>
      <name val="微軟正黑體"/>
      <family val="2"/>
    </font>
    <font>
      <b/>
      <sz val="9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1"/>
      <color indexed="10"/>
      <name val="微軟正黑體"/>
      <family val="2"/>
    </font>
    <font>
      <sz val="12"/>
      <color indexed="1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1"/>
      <color rgb="FFFF0000"/>
      <name val="微軟正黑體"/>
      <family val="2"/>
    </font>
    <font>
      <sz val="12"/>
      <color rgb="FFFF0000"/>
      <name val="微軟正黑體"/>
      <family val="2"/>
    </font>
    <font>
      <b/>
      <sz val="12"/>
      <color rgb="FFFF0000"/>
      <name val="微軟正黑體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4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1" fillId="21" borderId="4" applyNumberFormat="0" applyFon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2" applyNumberFormat="0" applyAlignment="0" applyProtection="0"/>
    <xf numFmtId="0" fontId="51" fillId="20" borderId="8" applyNumberFormat="0" applyAlignment="0" applyProtection="0"/>
    <xf numFmtId="0" fontId="52" fillId="28" borderId="9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7" fillId="0" borderId="0" xfId="33" applyFont="1">
      <alignment vertical="center"/>
      <protection/>
    </xf>
    <xf numFmtId="0" fontId="9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7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34" applyNumberFormat="1" applyFont="1" applyFill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 wrapText="1"/>
      <protection hidden="1"/>
    </xf>
    <xf numFmtId="41" fontId="6" fillId="0" borderId="19" xfId="34" applyNumberFormat="1" applyFont="1" applyFill="1" applyBorder="1" applyAlignment="1" applyProtection="1">
      <alignment horizontal="center" vertical="center"/>
      <protection hidden="1"/>
    </xf>
    <xf numFmtId="41" fontId="6" fillId="0" borderId="20" xfId="34" applyNumberFormat="1" applyFont="1" applyFill="1" applyBorder="1" applyAlignment="1" applyProtection="1">
      <alignment horizontal="center" vertical="center"/>
      <protection hidden="1"/>
    </xf>
    <xf numFmtId="41" fontId="6" fillId="0" borderId="21" xfId="0" applyNumberFormat="1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/>
    </xf>
    <xf numFmtId="0" fontId="56" fillId="0" borderId="18" xfId="0" applyNumberFormat="1" applyFont="1" applyBorder="1" applyAlignment="1" applyProtection="1">
      <alignment vertical="center" wrapText="1"/>
      <protection locked="0"/>
    </xf>
    <xf numFmtId="0" fontId="56" fillId="0" borderId="11" xfId="0" applyNumberFormat="1" applyFont="1" applyBorder="1" applyAlignment="1" applyProtection="1">
      <alignment horizontal="center" vertical="center"/>
      <protection locked="0"/>
    </xf>
    <xf numFmtId="41" fontId="56" fillId="0" borderId="11" xfId="0" applyNumberFormat="1" applyFont="1" applyBorder="1" applyAlignment="1" applyProtection="1">
      <alignment horizontal="center" vertical="center" wrapText="1"/>
      <protection hidden="1"/>
    </xf>
    <xf numFmtId="0" fontId="56" fillId="0" borderId="11" xfId="0" applyNumberFormat="1" applyFont="1" applyBorder="1" applyAlignment="1" applyProtection="1">
      <alignment horizontal="center" vertical="center" wrapText="1"/>
      <protection locked="0"/>
    </xf>
    <xf numFmtId="41" fontId="56" fillId="0" borderId="21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distributed"/>
    </xf>
    <xf numFmtId="0" fontId="4" fillId="0" borderId="24" xfId="0" applyFont="1" applyBorder="1" applyAlignment="1">
      <alignment horizontal="distributed" vertical="distributed"/>
    </xf>
    <xf numFmtId="182" fontId="4" fillId="0" borderId="24" xfId="0" applyNumberFormat="1" applyFont="1" applyBorder="1" applyAlignment="1" applyProtection="1">
      <alignment horizontal="left" vertical="center"/>
      <protection hidden="1"/>
    </xf>
    <xf numFmtId="182" fontId="4" fillId="0" borderId="24" xfId="0" applyNumberFormat="1" applyFont="1" applyBorder="1" applyAlignment="1">
      <alignment horizontal="left" vertical="center"/>
    </xf>
    <xf numFmtId="182" fontId="4" fillId="0" borderId="25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center" vertical="center"/>
    </xf>
    <xf numFmtId="0" fontId="56" fillId="0" borderId="22" xfId="0" applyFont="1" applyBorder="1" applyAlignment="1" applyProtection="1">
      <alignment horizontal="left" vertical="center"/>
      <protection locked="0"/>
    </xf>
    <xf numFmtId="0" fontId="56" fillId="0" borderId="16" xfId="0" applyFont="1" applyBorder="1" applyAlignment="1" applyProtection="1">
      <alignment horizontal="left" vertical="center"/>
      <protection locked="0"/>
    </xf>
    <xf numFmtId="0" fontId="56" fillId="0" borderId="15" xfId="0" applyFont="1" applyBorder="1" applyAlignment="1" applyProtection="1">
      <alignment horizontal="left" vertical="center"/>
      <protection locked="0"/>
    </xf>
    <xf numFmtId="0" fontId="56" fillId="0" borderId="22" xfId="0" applyFont="1" applyBorder="1" applyAlignment="1" applyProtection="1">
      <alignment horizontal="right" vertical="center"/>
      <protection locked="0"/>
    </xf>
    <xf numFmtId="0" fontId="56" fillId="0" borderId="16" xfId="0" applyFont="1" applyBorder="1" applyAlignment="1" applyProtection="1">
      <alignment horizontal="right" vertical="center"/>
      <protection locked="0"/>
    </xf>
    <xf numFmtId="0" fontId="56" fillId="0" borderId="17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56" fillId="0" borderId="28" xfId="0" applyFont="1" applyBorder="1" applyAlignment="1" applyProtection="1">
      <alignment horizontal="right" vertical="center"/>
      <protection locked="0"/>
    </xf>
    <xf numFmtId="0" fontId="56" fillId="0" borderId="29" xfId="0" applyFont="1" applyBorder="1" applyAlignment="1" applyProtection="1">
      <alignment horizontal="right" vertical="center"/>
      <protection locked="0"/>
    </xf>
    <xf numFmtId="0" fontId="56" fillId="0" borderId="26" xfId="0" applyFont="1" applyBorder="1" applyAlignment="1" applyProtection="1">
      <alignment horizontal="right" vertical="center"/>
      <protection locked="0"/>
    </xf>
    <xf numFmtId="0" fontId="56" fillId="0" borderId="30" xfId="0" applyFont="1" applyBorder="1" applyAlignment="1" applyProtection="1">
      <alignment horizontal="right" vertical="center"/>
      <protection locked="0"/>
    </xf>
    <xf numFmtId="0" fontId="56" fillId="0" borderId="31" xfId="0" applyFont="1" applyBorder="1" applyAlignment="1" applyProtection="1">
      <alignment horizontal="right" vertical="center"/>
      <protection locked="0"/>
    </xf>
    <xf numFmtId="0" fontId="56" fillId="0" borderId="27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6" fillId="0" borderId="32" xfId="0" applyFont="1" applyBorder="1" applyAlignment="1" applyProtection="1">
      <alignment horizontal="left" vertical="top"/>
      <protection locked="0"/>
    </xf>
    <xf numFmtId="0" fontId="56" fillId="0" borderId="33" xfId="0" applyFont="1" applyBorder="1" applyAlignment="1" applyProtection="1">
      <alignment horizontal="left" vertical="top"/>
      <protection locked="0"/>
    </xf>
    <xf numFmtId="0" fontId="56" fillId="0" borderId="34" xfId="0" applyFont="1" applyBorder="1" applyAlignment="1" applyProtection="1">
      <alignment horizontal="left" vertical="top"/>
      <protection locked="0"/>
    </xf>
    <xf numFmtId="0" fontId="6" fillId="0" borderId="3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56" fillId="0" borderId="32" xfId="0" applyFont="1" applyBorder="1" applyAlignment="1" applyProtection="1">
      <alignment horizontal="left" vertical="top" wrapText="1"/>
      <protection locked="0"/>
    </xf>
    <xf numFmtId="0" fontId="56" fillId="0" borderId="33" xfId="0" applyFont="1" applyBorder="1" applyAlignment="1" applyProtection="1">
      <alignment horizontal="left" vertical="top" wrapText="1"/>
      <protection locked="0"/>
    </xf>
    <xf numFmtId="0" fontId="56" fillId="0" borderId="34" xfId="0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收據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showGridLines="0" zoomScale="70" zoomScaleNormal="70" zoomScalePageLayoutView="0" workbookViewId="0" topLeftCell="A4">
      <selection activeCell="C13" sqref="C13:G13"/>
    </sheetView>
  </sheetViews>
  <sheetFormatPr defaultColWidth="9.00390625" defaultRowHeight="15.75"/>
  <cols>
    <col min="1" max="1" width="24.00390625" style="1" customWidth="1"/>
    <col min="2" max="2" width="7.50390625" style="1" bestFit="1" customWidth="1"/>
    <col min="3" max="3" width="5.50390625" style="1" bestFit="1" customWidth="1"/>
    <col min="4" max="4" width="9.625" style="1" customWidth="1"/>
    <col min="5" max="7" width="13.75390625" style="1" customWidth="1"/>
    <col min="8" max="8" width="15.125" style="1" customWidth="1"/>
    <col min="9" max="9" width="36.125" style="1" customWidth="1"/>
    <col min="10" max="16384" width="9.00390625" style="1" customWidth="1"/>
  </cols>
  <sheetData>
    <row r="1" spans="1:8" ht="45" customHeight="1">
      <c r="A1" s="35" t="s">
        <v>21</v>
      </c>
      <c r="B1" s="36"/>
      <c r="C1" s="36"/>
      <c r="D1" s="36"/>
      <c r="E1" s="36"/>
      <c r="F1" s="36"/>
      <c r="G1" s="36"/>
      <c r="H1" s="36"/>
    </row>
    <row r="2" spans="1:8" ht="15">
      <c r="A2" s="2"/>
      <c r="B2" s="2"/>
      <c r="C2" s="2"/>
      <c r="D2" s="2"/>
      <c r="E2" s="2"/>
      <c r="F2" s="3"/>
      <c r="G2" s="47" t="s">
        <v>234</v>
      </c>
      <c r="H2" s="47"/>
    </row>
    <row r="3" spans="1:8" ht="5.25" customHeight="1" thickBot="1">
      <c r="A3" s="4"/>
      <c r="B3" s="4"/>
      <c r="C3" s="4"/>
      <c r="D3" s="4"/>
      <c r="E3" s="4"/>
      <c r="F3" s="5"/>
      <c r="G3" s="6"/>
      <c r="H3" s="7"/>
    </row>
    <row r="4" spans="1:8" ht="32.25" customHeight="1">
      <c r="A4" s="37" t="s">
        <v>3</v>
      </c>
      <c r="B4" s="38"/>
      <c r="C4" s="39">
        <f>IF(E23=0,"",E23)</f>
        <v>3000</v>
      </c>
      <c r="D4" s="39"/>
      <c r="E4" s="39"/>
      <c r="F4" s="40" t="s">
        <v>224</v>
      </c>
      <c r="G4" s="40"/>
      <c r="H4" s="41"/>
    </row>
    <row r="5" spans="1:8" ht="32.25" customHeight="1">
      <c r="A5" s="42" t="s">
        <v>4</v>
      </c>
      <c r="B5" s="43"/>
      <c r="C5" s="44" t="s">
        <v>233</v>
      </c>
      <c r="D5" s="45"/>
      <c r="E5" s="45"/>
      <c r="F5" s="45"/>
      <c r="G5" s="45"/>
      <c r="H5" s="46"/>
    </row>
    <row r="6" spans="1:8" ht="32.25" customHeight="1">
      <c r="A6" s="42" t="s">
        <v>2</v>
      </c>
      <c r="B6" s="43"/>
      <c r="C6" s="48" t="s">
        <v>235</v>
      </c>
      <c r="D6" s="49"/>
      <c r="E6" s="49"/>
      <c r="F6" s="49"/>
      <c r="G6" s="49"/>
      <c r="H6" s="50"/>
    </row>
    <row r="7" spans="1:8" ht="37.5" customHeight="1">
      <c r="A7" s="42" t="s">
        <v>0</v>
      </c>
      <c r="B7" s="43"/>
      <c r="C7" s="51" t="s">
        <v>238</v>
      </c>
      <c r="D7" s="52"/>
      <c r="E7" s="53"/>
      <c r="F7" s="61"/>
      <c r="G7" s="61"/>
      <c r="H7" s="29" t="s">
        <v>236</v>
      </c>
    </row>
    <row r="8" spans="1:8" ht="27.75" customHeight="1">
      <c r="A8" s="54" t="s">
        <v>5</v>
      </c>
      <c r="B8" s="55"/>
      <c r="C8" s="51" t="s">
        <v>238</v>
      </c>
      <c r="D8" s="52"/>
      <c r="E8" s="53"/>
      <c r="F8" s="56" t="s">
        <v>19</v>
      </c>
      <c r="G8" s="56"/>
      <c r="H8" s="57"/>
    </row>
    <row r="9" spans="1:8" ht="27.75" customHeight="1">
      <c r="A9" s="54"/>
      <c r="B9" s="55"/>
      <c r="C9" s="59" t="s">
        <v>20</v>
      </c>
      <c r="D9" s="60"/>
      <c r="E9" s="17"/>
      <c r="F9" s="56"/>
      <c r="G9" s="56"/>
      <c r="H9" s="58"/>
    </row>
    <row r="10" spans="1:8" ht="22.5" customHeight="1">
      <c r="A10" s="42" t="s">
        <v>1</v>
      </c>
      <c r="B10" s="8" t="s">
        <v>6</v>
      </c>
      <c r="C10" s="62" t="s">
        <v>237</v>
      </c>
      <c r="D10" s="63"/>
      <c r="E10" s="63"/>
      <c r="F10" s="63"/>
      <c r="G10" s="63"/>
      <c r="H10" s="64"/>
    </row>
    <row r="11" spans="1:8" ht="22.5" customHeight="1">
      <c r="A11" s="42"/>
      <c r="B11" s="18"/>
      <c r="C11" s="65"/>
      <c r="D11" s="66"/>
      <c r="E11" s="66"/>
      <c r="F11" s="66"/>
      <c r="G11" s="66"/>
      <c r="H11" s="67"/>
    </row>
    <row r="12" spans="1:8" ht="22.5" customHeight="1">
      <c r="A12" s="42" t="s">
        <v>7</v>
      </c>
      <c r="B12" s="43"/>
      <c r="C12" s="44"/>
      <c r="D12" s="45"/>
      <c r="E12" s="15"/>
      <c r="F12" s="45"/>
      <c r="G12" s="45"/>
      <c r="H12" s="16"/>
    </row>
    <row r="13" spans="1:8" ht="22.5" customHeight="1">
      <c r="A13" s="42" t="s">
        <v>8</v>
      </c>
      <c r="B13" s="43"/>
      <c r="C13" s="68"/>
      <c r="D13" s="69"/>
      <c r="E13" s="69"/>
      <c r="F13" s="69"/>
      <c r="G13" s="69"/>
      <c r="H13" s="14"/>
    </row>
    <row r="14" spans="1:8" ht="22.5" customHeight="1">
      <c r="A14" s="73" t="s">
        <v>227</v>
      </c>
      <c r="B14" s="74"/>
      <c r="C14" s="28" t="s">
        <v>228</v>
      </c>
      <c r="D14" s="75"/>
      <c r="E14" s="75"/>
      <c r="F14" s="75"/>
      <c r="G14" s="75"/>
      <c r="H14" s="76"/>
    </row>
    <row r="15" spans="1:8" ht="22.5" customHeight="1" thickBot="1">
      <c r="A15" s="77" t="s">
        <v>9</v>
      </c>
      <c r="B15" s="78"/>
      <c r="C15" s="79"/>
      <c r="D15" s="80"/>
      <c r="E15" s="80"/>
      <c r="F15" s="80"/>
      <c r="G15" s="80"/>
      <c r="H15" s="81"/>
    </row>
    <row r="16" spans="1:8" ht="40.5" customHeight="1" thickBot="1">
      <c r="A16" s="82" t="s">
        <v>231</v>
      </c>
      <c r="B16" s="83"/>
      <c r="C16" s="83"/>
      <c r="D16" s="83"/>
      <c r="E16" s="83"/>
      <c r="F16" s="83"/>
      <c r="G16" s="83"/>
      <c r="H16" s="84"/>
    </row>
    <row r="17" spans="1:8" ht="46.5">
      <c r="A17" s="9" t="s">
        <v>10</v>
      </c>
      <c r="B17" s="10" t="s">
        <v>11</v>
      </c>
      <c r="C17" s="10" t="s">
        <v>12</v>
      </c>
      <c r="D17" s="10" t="s">
        <v>13</v>
      </c>
      <c r="E17" s="11" t="s">
        <v>14</v>
      </c>
      <c r="F17" s="11" t="s">
        <v>15</v>
      </c>
      <c r="G17" s="11" t="s">
        <v>16</v>
      </c>
      <c r="H17" s="12" t="s">
        <v>17</v>
      </c>
    </row>
    <row r="18" spans="1:8" ht="30" customHeight="1">
      <c r="A18" s="30" t="s">
        <v>88</v>
      </c>
      <c r="B18" s="31">
        <v>2</v>
      </c>
      <c r="C18" s="31" t="s">
        <v>229</v>
      </c>
      <c r="D18" s="31">
        <v>1500</v>
      </c>
      <c r="E18" s="32">
        <f>B18*D18</f>
        <v>3000</v>
      </c>
      <c r="F18" s="33"/>
      <c r="G18" s="32">
        <f>IF($H$8="否",0,IF(E18&gt;=5000,IF($C$14="是",IF(OR(VLOOKUP(A18,$I$34:$J$224,2,0)="9A",VLOOKUP(A18,$I$34:$J$224,2,0)="9B")=TRUE,E18*2%,0),IF(OR(VLOOKUP(A18,$I$34:$J$224,2,0)="9A",VLOOKUP(A18,$I$34:$J$224,2,0)="9B")=TRUE,0,E18*2%)),0))</f>
        <v>0</v>
      </c>
      <c r="H18" s="34">
        <f>E18-F18-G18</f>
        <v>3000</v>
      </c>
    </row>
    <row r="19" spans="1:8" ht="30" customHeight="1">
      <c r="A19" s="30"/>
      <c r="B19" s="31"/>
      <c r="C19" s="31"/>
      <c r="D19" s="31"/>
      <c r="E19" s="32">
        <f>B19*D19</f>
        <v>0</v>
      </c>
      <c r="F19" s="33"/>
      <c r="G19" s="32">
        <f>IF($H$8="否",0,IF(E19&gt;=5000,IF($C$14="是",IF(OR(VLOOKUP(A19,$I$34:$J$224,2,0)="9A",VLOOKUP(A19,$I$34:$J$224,2,0)="9B")=TRUE,E19*2%,0),IF(OR(VLOOKUP(A19,$I$34:$J$224,2,0)="9A",VLOOKUP(A19,$I$34:$J$224,2,0)="9B")=TRUE,0,E19*2%)),0))</f>
        <v>0</v>
      </c>
      <c r="H19" s="34">
        <f>E19-F19-G19</f>
        <v>0</v>
      </c>
    </row>
    <row r="20" spans="1:8" ht="30" customHeight="1">
      <c r="A20" s="30"/>
      <c r="B20" s="31"/>
      <c r="C20" s="31"/>
      <c r="D20" s="31"/>
      <c r="E20" s="32">
        <f>B20*D20</f>
        <v>0</v>
      </c>
      <c r="F20" s="33"/>
      <c r="G20" s="32">
        <f>IF($H$8="否",0,IF(E20&gt;=5000,IF($C$14="是",IF(OR(VLOOKUP(A20,$I$34:$J$224,2,0)="9A",VLOOKUP(A20,$I$34:$J$224,2,0)="9B")=TRUE,E20*2%,0),IF(OR(VLOOKUP(A20,$I$34:$J$224,2,0)="9A",VLOOKUP(A20,$I$34:$J$224,2,0)="9B")=TRUE,0,E20*2%)),0))</f>
        <v>0</v>
      </c>
      <c r="H20" s="34">
        <f>E20-F20-G20</f>
        <v>0</v>
      </c>
    </row>
    <row r="21" spans="1:8" ht="30" customHeight="1">
      <c r="A21" s="19"/>
      <c r="B21" s="20"/>
      <c r="C21" s="20"/>
      <c r="D21" s="20"/>
      <c r="E21" s="24">
        <f>B21*D21</f>
        <v>0</v>
      </c>
      <c r="F21" s="21"/>
      <c r="G21" s="24">
        <f>IF($H$8="否",0,IF(E21&gt;=5000,IF($C$14="是",IF(OR(VLOOKUP(A21,$I$34:$J$224,2,0)="9A",VLOOKUP(A21,$I$34:$J$224,2,0)="9B")=TRUE,E21*2%,0),IF(OR(VLOOKUP(A21,$I$34:$J$224,2,0)="9A",VLOOKUP(A21,$I$34:$J$224,2,0)="9B")=TRUE,0,E21*2%)),0))</f>
        <v>0</v>
      </c>
      <c r="H21" s="27">
        <f>E21-F21-G21</f>
        <v>0</v>
      </c>
    </row>
    <row r="22" spans="1:8" ht="30" customHeight="1">
      <c r="A22" s="19"/>
      <c r="B22" s="20"/>
      <c r="C22" s="20"/>
      <c r="D22" s="20"/>
      <c r="E22" s="24">
        <f>B22*D22</f>
        <v>0</v>
      </c>
      <c r="F22" s="21"/>
      <c r="G22" s="24">
        <f>IF($H$8="否",0,IF(E22&gt;=5000,IF($C$14="是",IF(OR(VLOOKUP(A22,$I$34:$J$224,2,0)="9A",VLOOKUP(A22,$I$34:$J$224,2,0)="9B")=TRUE,E22*2%,0),IF(OR(VLOOKUP(A22,$I$34:$J$224,2,0)="9A",VLOOKUP(A22,$I$34:$J$224,2,0)="9B")=TRUE,0,E22*2%)),0))</f>
        <v>0</v>
      </c>
      <c r="H22" s="27">
        <f>E22-F22-G22</f>
        <v>0</v>
      </c>
    </row>
    <row r="23" spans="1:8" ht="30" customHeight="1" thickBot="1">
      <c r="A23" s="85" t="s">
        <v>18</v>
      </c>
      <c r="B23" s="86"/>
      <c r="C23" s="22"/>
      <c r="D23" s="23"/>
      <c r="E23" s="25">
        <f>SUM(E18:E22)</f>
        <v>3000</v>
      </c>
      <c r="F23" s="25">
        <f>SUM(F18:F22)</f>
        <v>0</v>
      </c>
      <c r="G23" s="25">
        <f>SUM(G18:G22)</f>
        <v>0</v>
      </c>
      <c r="H23" s="26">
        <f>SUM(H18:H22)</f>
        <v>3000</v>
      </c>
    </row>
    <row r="24" spans="1:8" ht="106.5" customHeight="1" thickBot="1">
      <c r="A24" s="70" t="s">
        <v>242</v>
      </c>
      <c r="B24" s="71"/>
      <c r="C24" s="71"/>
      <c r="D24" s="71"/>
      <c r="E24" s="71"/>
      <c r="F24" s="71"/>
      <c r="G24" s="71"/>
      <c r="H24" s="72"/>
    </row>
    <row r="33" spans="9:10" ht="15">
      <c r="I33" s="13" t="s">
        <v>221</v>
      </c>
      <c r="J33" s="13" t="s">
        <v>222</v>
      </c>
    </row>
    <row r="34" spans="9:10" ht="15">
      <c r="I34" s="13" t="s">
        <v>87</v>
      </c>
      <c r="J34" s="13" t="s">
        <v>201</v>
      </c>
    </row>
    <row r="35" spans="9:10" ht="15">
      <c r="I35" s="13" t="s">
        <v>117</v>
      </c>
      <c r="J35" s="13" t="s">
        <v>201</v>
      </c>
    </row>
    <row r="36" spans="9:10" ht="15">
      <c r="I36" s="13" t="s">
        <v>118</v>
      </c>
      <c r="J36" s="13" t="s">
        <v>201</v>
      </c>
    </row>
    <row r="37" spans="9:10" ht="15">
      <c r="I37" s="13" t="s">
        <v>214</v>
      </c>
      <c r="J37" s="13" t="s">
        <v>201</v>
      </c>
    </row>
    <row r="38" spans="9:10" ht="15">
      <c r="I38" s="13" t="s">
        <v>31</v>
      </c>
      <c r="J38" s="13" t="s">
        <v>202</v>
      </c>
    </row>
    <row r="39" spans="9:10" ht="15">
      <c r="I39" s="13" t="s">
        <v>144</v>
      </c>
      <c r="J39" s="13" t="s">
        <v>202</v>
      </c>
    </row>
    <row r="40" spans="9:10" ht="15">
      <c r="I40" s="13" t="s">
        <v>147</v>
      </c>
      <c r="J40" s="13" t="s">
        <v>202</v>
      </c>
    </row>
    <row r="41" spans="9:10" ht="15">
      <c r="I41" s="13" t="s">
        <v>148</v>
      </c>
      <c r="J41" s="13" t="s">
        <v>202</v>
      </c>
    </row>
    <row r="42" spans="9:10" ht="15">
      <c r="I42" s="13" t="s">
        <v>149</v>
      </c>
      <c r="J42" s="13" t="s">
        <v>202</v>
      </c>
    </row>
    <row r="43" spans="9:10" ht="15">
      <c r="I43" s="13" t="s">
        <v>150</v>
      </c>
      <c r="J43" s="13" t="s">
        <v>202</v>
      </c>
    </row>
    <row r="44" spans="9:10" ht="15">
      <c r="I44" s="13" t="s">
        <v>151</v>
      </c>
      <c r="J44" s="13" t="s">
        <v>202</v>
      </c>
    </row>
    <row r="45" spans="9:10" ht="15">
      <c r="I45" s="13" t="s">
        <v>152</v>
      </c>
      <c r="J45" s="13" t="s">
        <v>202</v>
      </c>
    </row>
    <row r="46" spans="9:10" ht="15">
      <c r="I46" s="13" t="s">
        <v>193</v>
      </c>
      <c r="J46" s="13" t="s">
        <v>202</v>
      </c>
    </row>
    <row r="47" spans="9:10" ht="15">
      <c r="I47" s="13" t="s">
        <v>194</v>
      </c>
      <c r="J47" s="13" t="s">
        <v>202</v>
      </c>
    </row>
    <row r="48" spans="9:10" ht="15">
      <c r="I48" s="13" t="s">
        <v>195</v>
      </c>
      <c r="J48" s="13" t="s">
        <v>202</v>
      </c>
    </row>
    <row r="49" spans="9:10" ht="15">
      <c r="I49" s="13" t="s">
        <v>196</v>
      </c>
      <c r="J49" s="13" t="s">
        <v>202</v>
      </c>
    </row>
    <row r="50" spans="9:10" ht="15">
      <c r="I50" s="13" t="s">
        <v>197</v>
      </c>
      <c r="J50" s="13" t="s">
        <v>202</v>
      </c>
    </row>
    <row r="51" spans="9:10" ht="15">
      <c r="I51" s="13" t="s">
        <v>198</v>
      </c>
      <c r="J51" s="13" t="s">
        <v>202</v>
      </c>
    </row>
    <row r="52" spans="9:10" ht="15">
      <c r="I52" s="13" t="s">
        <v>199</v>
      </c>
      <c r="J52" s="13" t="s">
        <v>202</v>
      </c>
    </row>
    <row r="53" spans="9:10" ht="15">
      <c r="I53" s="13" t="s">
        <v>200</v>
      </c>
      <c r="J53" s="13" t="s">
        <v>202</v>
      </c>
    </row>
    <row r="54" spans="9:10" ht="15">
      <c r="I54" s="13" t="s">
        <v>146</v>
      </c>
      <c r="J54" s="13" t="s">
        <v>203</v>
      </c>
    </row>
    <row r="55" spans="9:10" ht="15">
      <c r="I55" s="13" t="s">
        <v>154</v>
      </c>
      <c r="J55" s="13" t="s">
        <v>203</v>
      </c>
    </row>
    <row r="56" spans="9:10" ht="15">
      <c r="I56" s="13" t="s">
        <v>156</v>
      </c>
      <c r="J56" s="13" t="s">
        <v>203</v>
      </c>
    </row>
    <row r="57" spans="9:10" ht="15">
      <c r="I57" s="13" t="s">
        <v>157</v>
      </c>
      <c r="J57" s="13" t="s">
        <v>203</v>
      </c>
    </row>
    <row r="58" spans="9:10" ht="15">
      <c r="I58" s="13" t="s">
        <v>161</v>
      </c>
      <c r="J58" s="13" t="s">
        <v>203</v>
      </c>
    </row>
    <row r="59" spans="9:10" ht="15">
      <c r="I59" s="13" t="s">
        <v>181</v>
      </c>
      <c r="J59" s="13" t="s">
        <v>203</v>
      </c>
    </row>
    <row r="60" spans="9:10" ht="15">
      <c r="I60" s="13" t="s">
        <v>88</v>
      </c>
      <c r="J60" s="13" t="s">
        <v>203</v>
      </c>
    </row>
    <row r="61" spans="9:10" ht="15">
      <c r="I61" s="13" t="s">
        <v>89</v>
      </c>
      <c r="J61" s="13" t="s">
        <v>203</v>
      </c>
    </row>
    <row r="62" spans="9:10" ht="15">
      <c r="I62" s="13" t="s">
        <v>183</v>
      </c>
      <c r="J62" s="13" t="s">
        <v>203</v>
      </c>
    </row>
    <row r="63" spans="9:10" ht="15">
      <c r="I63" s="13" t="s">
        <v>187</v>
      </c>
      <c r="J63" s="13" t="s">
        <v>203</v>
      </c>
    </row>
    <row r="64" spans="9:10" ht="15">
      <c r="I64" s="13" t="s">
        <v>188</v>
      </c>
      <c r="J64" s="13" t="s">
        <v>203</v>
      </c>
    </row>
    <row r="65" spans="9:10" ht="15">
      <c r="I65" s="13" t="s">
        <v>189</v>
      </c>
      <c r="J65" s="13" t="s">
        <v>203</v>
      </c>
    </row>
    <row r="66" spans="9:10" ht="15">
      <c r="I66" s="13" t="s">
        <v>210</v>
      </c>
      <c r="J66" s="13" t="s">
        <v>201</v>
      </c>
    </row>
    <row r="67" spans="9:10" ht="15">
      <c r="I67" s="13" t="s">
        <v>109</v>
      </c>
      <c r="J67" s="13" t="s">
        <v>201</v>
      </c>
    </row>
    <row r="68" spans="9:10" ht="15">
      <c r="I68" s="13" t="s">
        <v>211</v>
      </c>
      <c r="J68" s="13" t="s">
        <v>201</v>
      </c>
    </row>
    <row r="69" spans="9:10" ht="15">
      <c r="I69" s="13" t="s">
        <v>112</v>
      </c>
      <c r="J69" s="13" t="s">
        <v>201</v>
      </c>
    </row>
    <row r="70" spans="9:10" ht="15">
      <c r="I70" s="13" t="s">
        <v>114</v>
      </c>
      <c r="J70" s="13" t="s">
        <v>201</v>
      </c>
    </row>
    <row r="71" spans="9:10" ht="15">
      <c r="I71" s="13" t="s">
        <v>212</v>
      </c>
      <c r="J71" s="13" t="s">
        <v>201</v>
      </c>
    </row>
    <row r="72" spans="9:10" ht="15">
      <c r="I72" s="13" t="s">
        <v>116</v>
      </c>
      <c r="J72" s="13" t="s">
        <v>201</v>
      </c>
    </row>
    <row r="73" spans="9:10" ht="15">
      <c r="I73" s="13" t="s">
        <v>213</v>
      </c>
      <c r="J73" s="13" t="s">
        <v>201</v>
      </c>
    </row>
    <row r="74" spans="9:10" ht="15">
      <c r="I74" s="13" t="s">
        <v>122</v>
      </c>
      <c r="J74" s="13" t="s">
        <v>201</v>
      </c>
    </row>
    <row r="75" spans="9:10" ht="15">
      <c r="I75" s="13" t="s">
        <v>48</v>
      </c>
      <c r="J75" s="13" t="s">
        <v>201</v>
      </c>
    </row>
    <row r="76" spans="9:10" ht="15">
      <c r="I76" s="13" t="s">
        <v>51</v>
      </c>
      <c r="J76" s="13" t="s">
        <v>201</v>
      </c>
    </row>
    <row r="77" spans="9:10" ht="15">
      <c r="I77" s="13" t="s">
        <v>53</v>
      </c>
      <c r="J77" s="13" t="s">
        <v>201</v>
      </c>
    </row>
    <row r="78" spans="9:10" ht="15">
      <c r="I78" s="13" t="s">
        <v>98</v>
      </c>
      <c r="J78" s="13" t="s">
        <v>201</v>
      </c>
    </row>
    <row r="79" spans="9:10" ht="15">
      <c r="I79" s="13" t="s">
        <v>56</v>
      </c>
      <c r="J79" s="13" t="s">
        <v>201</v>
      </c>
    </row>
    <row r="80" spans="9:10" ht="15">
      <c r="I80" s="13" t="s">
        <v>57</v>
      </c>
      <c r="J80" s="13" t="s">
        <v>201</v>
      </c>
    </row>
    <row r="81" spans="9:10" ht="15">
      <c r="I81" s="13" t="s">
        <v>58</v>
      </c>
      <c r="J81" s="13" t="s">
        <v>201</v>
      </c>
    </row>
    <row r="82" spans="9:10" ht="15">
      <c r="I82" s="13" t="s">
        <v>128</v>
      </c>
      <c r="J82" s="13" t="s">
        <v>201</v>
      </c>
    </row>
    <row r="83" spans="9:10" ht="15">
      <c r="I83" s="13" t="s">
        <v>59</v>
      </c>
      <c r="J83" s="13" t="s">
        <v>201</v>
      </c>
    </row>
    <row r="84" spans="9:10" ht="15">
      <c r="I84" s="13" t="s">
        <v>130</v>
      </c>
      <c r="J84" s="13" t="s">
        <v>201</v>
      </c>
    </row>
    <row r="85" spans="9:10" ht="15">
      <c r="I85" s="13" t="s">
        <v>132</v>
      </c>
      <c r="J85" s="13" t="s">
        <v>201</v>
      </c>
    </row>
    <row r="86" spans="9:10" ht="15">
      <c r="I86" s="13" t="s">
        <v>134</v>
      </c>
      <c r="J86" s="13" t="s">
        <v>201</v>
      </c>
    </row>
    <row r="87" spans="9:10" ht="15">
      <c r="I87" s="13" t="s">
        <v>138</v>
      </c>
      <c r="J87" s="13" t="s">
        <v>201</v>
      </c>
    </row>
    <row r="88" spans="9:10" ht="15">
      <c r="I88" s="13" t="s">
        <v>139</v>
      </c>
      <c r="J88" s="13" t="s">
        <v>201</v>
      </c>
    </row>
    <row r="89" spans="9:10" ht="15">
      <c r="I89" s="13" t="s">
        <v>141</v>
      </c>
      <c r="J89" s="13" t="s">
        <v>201</v>
      </c>
    </row>
    <row r="90" spans="9:10" ht="15">
      <c r="I90" s="13" t="s">
        <v>215</v>
      </c>
      <c r="J90" s="13" t="s">
        <v>201</v>
      </c>
    </row>
    <row r="91" spans="9:10" ht="15">
      <c r="I91" s="13" t="s">
        <v>216</v>
      </c>
      <c r="J91" s="13" t="s">
        <v>201</v>
      </c>
    </row>
    <row r="92" spans="9:10" ht="15">
      <c r="I92" s="13" t="s">
        <v>104</v>
      </c>
      <c r="J92" s="13" t="s">
        <v>201</v>
      </c>
    </row>
    <row r="93" spans="9:10" ht="15">
      <c r="I93" s="13" t="s">
        <v>162</v>
      </c>
      <c r="J93" s="13" t="s">
        <v>201</v>
      </c>
    </row>
    <row r="94" spans="9:10" ht="15">
      <c r="I94" s="13" t="s">
        <v>163</v>
      </c>
      <c r="J94" s="13" t="s">
        <v>201</v>
      </c>
    </row>
    <row r="95" spans="9:10" ht="15">
      <c r="I95" s="13" t="s">
        <v>165</v>
      </c>
      <c r="J95" s="13" t="s">
        <v>201</v>
      </c>
    </row>
    <row r="96" spans="9:10" ht="15">
      <c r="I96" s="13" t="s">
        <v>167</v>
      </c>
      <c r="J96" s="13" t="s">
        <v>201</v>
      </c>
    </row>
    <row r="97" spans="9:10" ht="15">
      <c r="I97" s="13" t="s">
        <v>173</v>
      </c>
      <c r="J97" s="13" t="s">
        <v>201</v>
      </c>
    </row>
    <row r="98" spans="9:10" ht="15">
      <c r="I98" s="13" t="s">
        <v>174</v>
      </c>
      <c r="J98" s="13" t="s">
        <v>201</v>
      </c>
    </row>
    <row r="99" spans="9:10" ht="15">
      <c r="I99" s="13" t="s">
        <v>175</v>
      </c>
      <c r="J99" s="13" t="s">
        <v>201</v>
      </c>
    </row>
    <row r="100" spans="9:10" ht="15">
      <c r="I100" s="13" t="s">
        <v>185</v>
      </c>
      <c r="J100" s="13" t="s">
        <v>201</v>
      </c>
    </row>
    <row r="101" spans="9:10" ht="15">
      <c r="I101" s="13" t="s">
        <v>90</v>
      </c>
      <c r="J101" s="13" t="s">
        <v>201</v>
      </c>
    </row>
    <row r="102" spans="9:10" ht="15">
      <c r="I102" s="13" t="s">
        <v>100</v>
      </c>
      <c r="J102" s="13" t="s">
        <v>201</v>
      </c>
    </row>
    <row r="103" spans="9:10" ht="15">
      <c r="I103" s="13" t="s">
        <v>105</v>
      </c>
      <c r="J103" s="13" t="s">
        <v>202</v>
      </c>
    </row>
    <row r="104" spans="9:10" ht="15">
      <c r="I104" s="13" t="s">
        <v>23</v>
      </c>
      <c r="J104" s="13" t="s">
        <v>202</v>
      </c>
    </row>
    <row r="105" spans="9:10" ht="15">
      <c r="I105" s="13" t="s">
        <v>24</v>
      </c>
      <c r="J105" s="13" t="s">
        <v>202</v>
      </c>
    </row>
    <row r="106" spans="9:10" ht="15">
      <c r="I106" s="13" t="s">
        <v>25</v>
      </c>
      <c r="J106" s="13" t="s">
        <v>202</v>
      </c>
    </row>
    <row r="107" spans="9:10" ht="15">
      <c r="I107" s="13" t="s">
        <v>26</v>
      </c>
      <c r="J107" s="13" t="s">
        <v>202</v>
      </c>
    </row>
    <row r="108" spans="9:10" ht="15">
      <c r="I108" s="13" t="s">
        <v>29</v>
      </c>
      <c r="J108" s="13" t="s">
        <v>202</v>
      </c>
    </row>
    <row r="109" spans="9:10" ht="15">
      <c r="I109" s="13" t="s">
        <v>30</v>
      </c>
      <c r="J109" s="13" t="s">
        <v>202</v>
      </c>
    </row>
    <row r="110" spans="9:10" ht="15">
      <c r="I110" s="13" t="s">
        <v>110</v>
      </c>
      <c r="J110" s="13" t="s">
        <v>202</v>
      </c>
    </row>
    <row r="111" spans="9:10" ht="15">
      <c r="I111" s="13" t="s">
        <v>111</v>
      </c>
      <c r="J111" s="13" t="s">
        <v>202</v>
      </c>
    </row>
    <row r="112" spans="9:10" ht="15">
      <c r="I112" s="13" t="s">
        <v>113</v>
      </c>
      <c r="J112" s="13" t="s">
        <v>202</v>
      </c>
    </row>
    <row r="113" spans="9:10" ht="15">
      <c r="I113" s="13" t="s">
        <v>115</v>
      </c>
      <c r="J113" s="13" t="s">
        <v>202</v>
      </c>
    </row>
    <row r="114" spans="9:10" ht="15">
      <c r="I114" s="13" t="s">
        <v>217</v>
      </c>
      <c r="J114" s="13" t="s">
        <v>202</v>
      </c>
    </row>
    <row r="115" spans="9:10" ht="15">
      <c r="I115" s="13" t="s">
        <v>38</v>
      </c>
      <c r="J115" s="13" t="s">
        <v>202</v>
      </c>
    </row>
    <row r="116" spans="9:10" ht="15">
      <c r="I116" s="13" t="s">
        <v>120</v>
      </c>
      <c r="J116" s="13" t="s">
        <v>202</v>
      </c>
    </row>
    <row r="117" spans="9:10" ht="15">
      <c r="I117" s="13" t="s">
        <v>40</v>
      </c>
      <c r="J117" s="13" t="s">
        <v>202</v>
      </c>
    </row>
    <row r="118" spans="9:10" ht="15">
      <c r="I118" s="13" t="s">
        <v>103</v>
      </c>
      <c r="J118" s="13" t="s">
        <v>202</v>
      </c>
    </row>
    <row r="119" spans="9:10" ht="15">
      <c r="I119" s="13" t="s">
        <v>121</v>
      </c>
      <c r="J119" s="13" t="s">
        <v>202</v>
      </c>
    </row>
    <row r="120" spans="9:10" ht="15">
      <c r="I120" s="13" t="s">
        <v>42</v>
      </c>
      <c r="J120" s="13" t="s">
        <v>202</v>
      </c>
    </row>
    <row r="121" spans="9:10" ht="15">
      <c r="I121" s="13" t="s">
        <v>44</v>
      </c>
      <c r="J121" s="13" t="s">
        <v>202</v>
      </c>
    </row>
    <row r="122" spans="9:10" ht="15">
      <c r="I122" s="13" t="s">
        <v>49</v>
      </c>
      <c r="J122" s="13" t="s">
        <v>202</v>
      </c>
    </row>
    <row r="123" spans="9:10" ht="15">
      <c r="I123" s="13" t="s">
        <v>50</v>
      </c>
      <c r="J123" s="13" t="s">
        <v>202</v>
      </c>
    </row>
    <row r="124" spans="9:10" ht="15">
      <c r="I124" s="13" t="s">
        <v>126</v>
      </c>
      <c r="J124" s="13" t="s">
        <v>202</v>
      </c>
    </row>
    <row r="125" spans="9:10" ht="15">
      <c r="I125" s="13" t="s">
        <v>52</v>
      </c>
      <c r="J125" s="13" t="s">
        <v>202</v>
      </c>
    </row>
    <row r="126" spans="9:10" ht="15">
      <c r="I126" s="13" t="s">
        <v>54</v>
      </c>
      <c r="J126" s="13" t="s">
        <v>202</v>
      </c>
    </row>
    <row r="127" spans="9:10" ht="15">
      <c r="I127" s="13" t="s">
        <v>62</v>
      </c>
      <c r="J127" s="13" t="s">
        <v>202</v>
      </c>
    </row>
    <row r="128" spans="9:10" ht="15">
      <c r="I128" s="13" t="s">
        <v>63</v>
      </c>
      <c r="J128" s="13" t="s">
        <v>202</v>
      </c>
    </row>
    <row r="129" spans="9:10" ht="15">
      <c r="I129" s="13" t="s">
        <v>101</v>
      </c>
      <c r="J129" s="13" t="s">
        <v>202</v>
      </c>
    </row>
    <row r="130" spans="9:10" ht="15">
      <c r="I130" s="13" t="s">
        <v>66</v>
      </c>
      <c r="J130" s="13" t="s">
        <v>202</v>
      </c>
    </row>
    <row r="131" spans="9:10" ht="15">
      <c r="I131" s="13" t="s">
        <v>67</v>
      </c>
      <c r="J131" s="13" t="s">
        <v>202</v>
      </c>
    </row>
    <row r="132" spans="9:10" ht="15">
      <c r="I132" s="13" t="s">
        <v>69</v>
      </c>
      <c r="J132" s="13" t="s">
        <v>202</v>
      </c>
    </row>
    <row r="133" spans="9:10" ht="15">
      <c r="I133" s="13" t="s">
        <v>70</v>
      </c>
      <c r="J133" s="13" t="s">
        <v>202</v>
      </c>
    </row>
    <row r="134" spans="9:10" ht="15">
      <c r="I134" s="13" t="s">
        <v>71</v>
      </c>
      <c r="J134" s="13" t="s">
        <v>202</v>
      </c>
    </row>
    <row r="135" spans="9:10" ht="15">
      <c r="I135" s="13" t="s">
        <v>72</v>
      </c>
      <c r="J135" s="13" t="s">
        <v>202</v>
      </c>
    </row>
    <row r="136" spans="9:10" ht="15">
      <c r="I136" s="13" t="s">
        <v>74</v>
      </c>
      <c r="J136" s="13" t="s">
        <v>202</v>
      </c>
    </row>
    <row r="137" spans="9:10" ht="15">
      <c r="I137" s="13" t="s">
        <v>75</v>
      </c>
      <c r="J137" s="13" t="s">
        <v>202</v>
      </c>
    </row>
    <row r="138" spans="9:10" ht="15">
      <c r="I138" s="13" t="s">
        <v>76</v>
      </c>
      <c r="J138" s="13" t="s">
        <v>202</v>
      </c>
    </row>
    <row r="139" spans="9:10" ht="15">
      <c r="I139" s="13" t="s">
        <v>77</v>
      </c>
      <c r="J139" s="13" t="s">
        <v>202</v>
      </c>
    </row>
    <row r="140" spans="9:10" ht="15">
      <c r="I140" s="13" t="s">
        <v>78</v>
      </c>
      <c r="J140" s="13" t="s">
        <v>202</v>
      </c>
    </row>
    <row r="141" spans="9:10" ht="15">
      <c r="I141" s="13" t="s">
        <v>80</v>
      </c>
      <c r="J141" s="13" t="s">
        <v>202</v>
      </c>
    </row>
    <row r="142" spans="9:10" ht="15">
      <c r="I142" s="13" t="s">
        <v>137</v>
      </c>
      <c r="J142" s="13" t="s">
        <v>202</v>
      </c>
    </row>
    <row r="143" spans="9:10" ht="15">
      <c r="I143" s="13" t="s">
        <v>140</v>
      </c>
      <c r="J143" s="13" t="s">
        <v>202</v>
      </c>
    </row>
    <row r="144" spans="9:10" ht="15">
      <c r="I144" s="13" t="s">
        <v>81</v>
      </c>
      <c r="J144" s="13" t="s">
        <v>202</v>
      </c>
    </row>
    <row r="145" spans="9:10" ht="15">
      <c r="I145" s="13" t="s">
        <v>84</v>
      </c>
      <c r="J145" s="13" t="s">
        <v>202</v>
      </c>
    </row>
    <row r="146" spans="9:10" ht="15">
      <c r="I146" s="13" t="s">
        <v>153</v>
      </c>
      <c r="J146" s="13" t="s">
        <v>202</v>
      </c>
    </row>
    <row r="147" spans="9:10" ht="15">
      <c r="I147" s="13" t="s">
        <v>155</v>
      </c>
      <c r="J147" s="13" t="s">
        <v>202</v>
      </c>
    </row>
    <row r="148" spans="9:10" ht="15">
      <c r="I148" s="13" t="s">
        <v>158</v>
      </c>
      <c r="J148" s="13" t="s">
        <v>202</v>
      </c>
    </row>
    <row r="149" spans="9:10" ht="15">
      <c r="I149" s="13" t="s">
        <v>160</v>
      </c>
      <c r="J149" s="13" t="s">
        <v>202</v>
      </c>
    </row>
    <row r="150" spans="9:10" ht="15">
      <c r="I150" s="13" t="s">
        <v>164</v>
      </c>
      <c r="J150" s="13" t="s">
        <v>202</v>
      </c>
    </row>
    <row r="151" spans="9:10" ht="15">
      <c r="I151" s="13" t="s">
        <v>166</v>
      </c>
      <c r="J151" s="13" t="s">
        <v>202</v>
      </c>
    </row>
    <row r="152" spans="9:10" ht="15">
      <c r="I152" s="13" t="s">
        <v>169</v>
      </c>
      <c r="J152" s="13" t="s">
        <v>202</v>
      </c>
    </row>
    <row r="153" spans="9:10" ht="15">
      <c r="I153" s="13" t="s">
        <v>168</v>
      </c>
      <c r="J153" s="13" t="s">
        <v>202</v>
      </c>
    </row>
    <row r="154" spans="9:10" ht="15">
      <c r="I154" s="13" t="s">
        <v>171</v>
      </c>
      <c r="J154" s="13" t="s">
        <v>202</v>
      </c>
    </row>
    <row r="155" spans="9:10" ht="15">
      <c r="I155" s="13" t="s">
        <v>172</v>
      </c>
      <c r="J155" s="13" t="s">
        <v>202</v>
      </c>
    </row>
    <row r="156" spans="9:10" ht="15">
      <c r="I156" s="13" t="s">
        <v>176</v>
      </c>
      <c r="J156" s="13" t="s">
        <v>202</v>
      </c>
    </row>
    <row r="157" spans="9:10" ht="15">
      <c r="I157" s="13" t="s">
        <v>177</v>
      </c>
      <c r="J157" s="13" t="s">
        <v>202</v>
      </c>
    </row>
    <row r="158" spans="9:10" ht="15">
      <c r="I158" s="13" t="s">
        <v>178</v>
      </c>
      <c r="J158" s="13" t="s">
        <v>202</v>
      </c>
    </row>
    <row r="159" spans="9:10" ht="15">
      <c r="I159" s="13" t="s">
        <v>179</v>
      </c>
      <c r="J159" s="13" t="s">
        <v>202</v>
      </c>
    </row>
    <row r="160" spans="9:10" ht="15">
      <c r="I160" s="13" t="s">
        <v>170</v>
      </c>
      <c r="J160" s="13" t="s">
        <v>202</v>
      </c>
    </row>
    <row r="161" spans="9:10" ht="15">
      <c r="I161" s="13" t="s">
        <v>180</v>
      </c>
      <c r="J161" s="13" t="s">
        <v>202</v>
      </c>
    </row>
    <row r="162" spans="9:10" ht="15">
      <c r="I162" s="13" t="s">
        <v>182</v>
      </c>
      <c r="J162" s="13" t="s">
        <v>202</v>
      </c>
    </row>
    <row r="163" spans="9:10" ht="15">
      <c r="I163" s="13" t="s">
        <v>85</v>
      </c>
      <c r="J163" s="13" t="s">
        <v>202</v>
      </c>
    </row>
    <row r="164" spans="9:10" ht="15">
      <c r="I164" s="13" t="s">
        <v>86</v>
      </c>
      <c r="J164" s="13" t="s">
        <v>202</v>
      </c>
    </row>
    <row r="165" spans="9:10" ht="15">
      <c r="I165" s="13" t="s">
        <v>102</v>
      </c>
      <c r="J165" s="13" t="s">
        <v>202</v>
      </c>
    </row>
    <row r="166" spans="9:10" ht="15">
      <c r="I166" s="13" t="s">
        <v>184</v>
      </c>
      <c r="J166" s="13" t="s">
        <v>202</v>
      </c>
    </row>
    <row r="167" spans="9:10" ht="15">
      <c r="I167" s="13" t="s">
        <v>91</v>
      </c>
      <c r="J167" s="13" t="s">
        <v>202</v>
      </c>
    </row>
    <row r="168" spans="9:10" ht="15">
      <c r="I168" s="13" t="s">
        <v>92</v>
      </c>
      <c r="J168" s="13" t="s">
        <v>202</v>
      </c>
    </row>
    <row r="169" spans="9:10" ht="15">
      <c r="I169" s="13" t="s">
        <v>93</v>
      </c>
      <c r="J169" s="13" t="s">
        <v>202</v>
      </c>
    </row>
    <row r="170" spans="9:10" ht="15">
      <c r="I170" s="13" t="s">
        <v>94</v>
      </c>
      <c r="J170" s="13" t="s">
        <v>202</v>
      </c>
    </row>
    <row r="171" spans="9:10" ht="15">
      <c r="I171" s="13" t="s">
        <v>95</v>
      </c>
      <c r="J171" s="13" t="s">
        <v>202</v>
      </c>
    </row>
    <row r="172" spans="9:10" ht="15">
      <c r="I172" s="13" t="s">
        <v>186</v>
      </c>
      <c r="J172" s="13" t="s">
        <v>202</v>
      </c>
    </row>
    <row r="173" spans="9:10" ht="15">
      <c r="I173" s="13" t="s">
        <v>97</v>
      </c>
      <c r="J173" s="13" t="s">
        <v>202</v>
      </c>
    </row>
    <row r="174" spans="9:10" ht="15">
      <c r="I174" s="13" t="s">
        <v>218</v>
      </c>
      <c r="J174" s="13" t="s">
        <v>204</v>
      </c>
    </row>
    <row r="175" spans="9:10" ht="15">
      <c r="I175" s="13" t="s">
        <v>35</v>
      </c>
      <c r="J175" s="13" t="s">
        <v>206</v>
      </c>
    </row>
    <row r="176" spans="9:10" ht="15">
      <c r="I176" s="13" t="s">
        <v>119</v>
      </c>
      <c r="J176" s="13" t="s">
        <v>206</v>
      </c>
    </row>
    <row r="177" spans="9:10" ht="15">
      <c r="I177" s="13" t="s">
        <v>192</v>
      </c>
      <c r="J177" s="13" t="s">
        <v>206</v>
      </c>
    </row>
    <row r="178" spans="9:10" ht="15">
      <c r="I178" s="13" t="s">
        <v>219</v>
      </c>
      <c r="J178" s="13" t="s">
        <v>207</v>
      </c>
    </row>
    <row r="179" spans="9:10" ht="15">
      <c r="I179" s="13" t="s">
        <v>136</v>
      </c>
      <c r="J179" s="13" t="s">
        <v>207</v>
      </c>
    </row>
    <row r="180" spans="9:10" ht="15">
      <c r="I180" s="13" t="s">
        <v>127</v>
      </c>
      <c r="J180" s="13" t="s">
        <v>207</v>
      </c>
    </row>
    <row r="181" spans="9:10" ht="15">
      <c r="I181" s="13" t="s">
        <v>220</v>
      </c>
      <c r="J181" s="13" t="s">
        <v>207</v>
      </c>
    </row>
    <row r="182" spans="9:10" ht="15">
      <c r="I182" s="13" t="s">
        <v>143</v>
      </c>
      <c r="J182" s="13" t="s">
        <v>207</v>
      </c>
    </row>
    <row r="183" spans="9:10" ht="15">
      <c r="I183" s="13" t="s">
        <v>96</v>
      </c>
      <c r="J183" s="13" t="s">
        <v>207</v>
      </c>
    </row>
    <row r="184" spans="9:10" ht="15">
      <c r="I184" s="13" t="s">
        <v>123</v>
      </c>
      <c r="J184" s="13" t="s">
        <v>208</v>
      </c>
    </row>
    <row r="185" spans="9:10" ht="15">
      <c r="I185" s="13" t="s">
        <v>129</v>
      </c>
      <c r="J185" s="13" t="s">
        <v>208</v>
      </c>
    </row>
    <row r="186" spans="9:10" ht="15">
      <c r="I186" s="13" t="s">
        <v>131</v>
      </c>
      <c r="J186" s="13" t="s">
        <v>208</v>
      </c>
    </row>
    <row r="187" spans="9:10" ht="15">
      <c r="I187" s="13" t="s">
        <v>133</v>
      </c>
      <c r="J187" s="13" t="s">
        <v>208</v>
      </c>
    </row>
    <row r="188" spans="9:10" ht="15">
      <c r="I188" s="13" t="s">
        <v>135</v>
      </c>
      <c r="J188" s="13" t="s">
        <v>208</v>
      </c>
    </row>
    <row r="189" spans="9:10" ht="15">
      <c r="I189" s="13" t="s">
        <v>142</v>
      </c>
      <c r="J189" s="13" t="s">
        <v>208</v>
      </c>
    </row>
    <row r="190" spans="9:10" ht="15">
      <c r="I190" s="13" t="s">
        <v>190</v>
      </c>
      <c r="J190" s="13" t="s">
        <v>208</v>
      </c>
    </row>
    <row r="191" spans="9:10" ht="15">
      <c r="I191" s="13" t="s">
        <v>124</v>
      </c>
      <c r="J191" s="13" t="s">
        <v>209</v>
      </c>
    </row>
    <row r="192" spans="9:10" ht="15">
      <c r="I192" s="13" t="s">
        <v>125</v>
      </c>
      <c r="J192" s="13" t="s">
        <v>209</v>
      </c>
    </row>
    <row r="193" spans="9:10" ht="15">
      <c r="I193" s="13" t="s">
        <v>22</v>
      </c>
      <c r="J193" s="13" t="s">
        <v>205</v>
      </c>
    </row>
    <row r="194" spans="9:10" ht="15">
      <c r="I194" s="13" t="s">
        <v>107</v>
      </c>
      <c r="J194" s="13" t="s">
        <v>205</v>
      </c>
    </row>
    <row r="195" spans="9:10" ht="15">
      <c r="I195" s="13" t="s">
        <v>108</v>
      </c>
      <c r="J195" s="13" t="s">
        <v>205</v>
      </c>
    </row>
    <row r="196" spans="9:10" ht="15">
      <c r="I196" s="13" t="s">
        <v>27</v>
      </c>
      <c r="J196" s="13" t="s">
        <v>205</v>
      </c>
    </row>
    <row r="197" spans="9:10" ht="15">
      <c r="I197" s="13" t="s">
        <v>28</v>
      </c>
      <c r="J197" s="13" t="s">
        <v>205</v>
      </c>
    </row>
    <row r="198" spans="9:10" ht="15">
      <c r="I198" s="13" t="s">
        <v>99</v>
      </c>
      <c r="J198" s="13" t="s">
        <v>205</v>
      </c>
    </row>
    <row r="199" spans="9:10" ht="15">
      <c r="I199" s="13" t="s">
        <v>32</v>
      </c>
      <c r="J199" s="13" t="s">
        <v>205</v>
      </c>
    </row>
    <row r="200" spans="9:10" ht="15">
      <c r="I200" s="13" t="s">
        <v>33</v>
      </c>
      <c r="J200" s="13" t="s">
        <v>205</v>
      </c>
    </row>
    <row r="201" spans="9:10" ht="15">
      <c r="I201" s="13" t="s">
        <v>34</v>
      </c>
      <c r="J201" s="13" t="s">
        <v>205</v>
      </c>
    </row>
    <row r="202" spans="9:10" ht="15">
      <c r="I202" s="13" t="s">
        <v>36</v>
      </c>
      <c r="J202" s="13" t="s">
        <v>205</v>
      </c>
    </row>
    <row r="203" spans="9:10" ht="15">
      <c r="I203" s="13" t="s">
        <v>37</v>
      </c>
      <c r="J203" s="13" t="s">
        <v>205</v>
      </c>
    </row>
    <row r="204" spans="9:10" ht="15">
      <c r="I204" s="13" t="s">
        <v>39</v>
      </c>
      <c r="J204" s="13" t="s">
        <v>205</v>
      </c>
    </row>
    <row r="205" spans="9:10" ht="15">
      <c r="I205" s="13" t="s">
        <v>41</v>
      </c>
      <c r="J205" s="13" t="s">
        <v>205</v>
      </c>
    </row>
    <row r="206" spans="9:10" ht="15">
      <c r="I206" s="13" t="s">
        <v>43</v>
      </c>
      <c r="J206" s="13" t="s">
        <v>205</v>
      </c>
    </row>
    <row r="207" spans="9:10" ht="15">
      <c r="I207" s="13" t="s">
        <v>46</v>
      </c>
      <c r="J207" s="13" t="s">
        <v>205</v>
      </c>
    </row>
    <row r="208" spans="9:10" ht="15">
      <c r="I208" s="13" t="s">
        <v>47</v>
      </c>
      <c r="J208" s="13" t="s">
        <v>205</v>
      </c>
    </row>
    <row r="209" spans="9:10" ht="15">
      <c r="I209" s="13" t="s">
        <v>55</v>
      </c>
      <c r="J209" s="13" t="s">
        <v>205</v>
      </c>
    </row>
    <row r="210" spans="9:10" ht="15">
      <c r="I210" s="13" t="s">
        <v>60</v>
      </c>
      <c r="J210" s="13" t="s">
        <v>205</v>
      </c>
    </row>
    <row r="211" spans="9:10" ht="15">
      <c r="I211" s="13" t="s">
        <v>61</v>
      </c>
      <c r="J211" s="13" t="s">
        <v>205</v>
      </c>
    </row>
    <row r="212" spans="9:10" ht="15">
      <c r="I212" s="13" t="s">
        <v>64</v>
      </c>
      <c r="J212" s="13" t="s">
        <v>205</v>
      </c>
    </row>
    <row r="213" spans="9:10" ht="15">
      <c r="I213" s="13" t="s">
        <v>65</v>
      </c>
      <c r="J213" s="13" t="s">
        <v>205</v>
      </c>
    </row>
    <row r="214" spans="9:10" ht="15">
      <c r="I214" s="13" t="s">
        <v>68</v>
      </c>
      <c r="J214" s="13" t="s">
        <v>205</v>
      </c>
    </row>
    <row r="215" spans="9:10" ht="15">
      <c r="I215" s="13" t="s">
        <v>73</v>
      </c>
      <c r="J215" s="13" t="s">
        <v>205</v>
      </c>
    </row>
    <row r="216" spans="9:10" ht="15">
      <c r="I216" s="13" t="s">
        <v>79</v>
      </c>
      <c r="J216" s="13" t="s">
        <v>205</v>
      </c>
    </row>
    <row r="217" spans="9:10" ht="15">
      <c r="I217" s="13" t="s">
        <v>145</v>
      </c>
      <c r="J217" s="13" t="s">
        <v>205</v>
      </c>
    </row>
    <row r="218" spans="9:10" ht="15">
      <c r="I218" s="13" t="s">
        <v>82</v>
      </c>
      <c r="J218" s="13" t="s">
        <v>205</v>
      </c>
    </row>
    <row r="219" spans="9:10" ht="15">
      <c r="I219" s="13" t="s">
        <v>83</v>
      </c>
      <c r="J219" s="13" t="s">
        <v>205</v>
      </c>
    </row>
    <row r="220" spans="9:10" ht="15">
      <c r="I220" s="13" t="s">
        <v>106</v>
      </c>
      <c r="J220" s="13" t="s">
        <v>203</v>
      </c>
    </row>
    <row r="221" spans="9:10" ht="15">
      <c r="I221" s="13" t="s">
        <v>159</v>
      </c>
      <c r="J221" s="13" t="s">
        <v>203</v>
      </c>
    </row>
    <row r="222" spans="9:10" ht="15">
      <c r="I222" s="13" t="s">
        <v>45</v>
      </c>
      <c r="J222" s="13" t="s">
        <v>203</v>
      </c>
    </row>
    <row r="223" spans="9:10" ht="15">
      <c r="I223" s="13" t="s">
        <v>191</v>
      </c>
      <c r="J223" s="13" t="s">
        <v>203</v>
      </c>
    </row>
    <row r="224" spans="9:10" ht="15">
      <c r="I224" s="1" t="s">
        <v>223</v>
      </c>
      <c r="J224" s="13" t="s">
        <v>201</v>
      </c>
    </row>
    <row r="225" ht="15">
      <c r="I225" s="1" t="s">
        <v>225</v>
      </c>
    </row>
    <row r="226" ht="15">
      <c r="I226" s="1" t="s">
        <v>226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24:H24"/>
    <mergeCell ref="A14:B14"/>
    <mergeCell ref="D14:H14"/>
    <mergeCell ref="A15:B15"/>
    <mergeCell ref="C15:H15"/>
    <mergeCell ref="A16:H16"/>
    <mergeCell ref="A23:B23"/>
    <mergeCell ref="A10:A11"/>
    <mergeCell ref="C10:H11"/>
    <mergeCell ref="A12:B12"/>
    <mergeCell ref="C12:D12"/>
    <mergeCell ref="F12:G12"/>
    <mergeCell ref="A13:B13"/>
    <mergeCell ref="C13:G13"/>
    <mergeCell ref="A6:B6"/>
    <mergeCell ref="C6:H6"/>
    <mergeCell ref="A7:B7"/>
    <mergeCell ref="C7:E7"/>
    <mergeCell ref="A8:B9"/>
    <mergeCell ref="C8:E8"/>
    <mergeCell ref="F8:G9"/>
    <mergeCell ref="H8:H9"/>
    <mergeCell ref="C9:D9"/>
    <mergeCell ref="F7:G7"/>
    <mergeCell ref="A1:H1"/>
    <mergeCell ref="A4:B4"/>
    <mergeCell ref="C4:E4"/>
    <mergeCell ref="F4:H4"/>
    <mergeCell ref="A5:B5"/>
    <mergeCell ref="C5:H5"/>
    <mergeCell ref="G2:H2"/>
  </mergeCells>
  <dataValidations count="2">
    <dataValidation type="list" allowBlank="1" showInputMessage="1" showErrorMessage="1" sqref="H8:H9 C14">
      <formula1>$I$225:$I$226</formula1>
    </dataValidation>
    <dataValidation type="list" allowBlank="1" showInputMessage="1" showErrorMessage="1" sqref="A18:A22">
      <formula1>$I$34:$I$224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showGridLines="0" tabSelected="1" zoomScalePageLayoutView="0" workbookViewId="0" topLeftCell="A1">
      <selection activeCell="Q22" sqref="Q22"/>
    </sheetView>
  </sheetViews>
  <sheetFormatPr defaultColWidth="9.00390625" defaultRowHeight="15.75"/>
  <cols>
    <col min="1" max="1" width="24.00390625" style="1" customWidth="1"/>
    <col min="2" max="2" width="7.50390625" style="1" bestFit="1" customWidth="1"/>
    <col min="3" max="3" width="5.50390625" style="1" bestFit="1" customWidth="1"/>
    <col min="4" max="4" width="9.625" style="1" customWidth="1"/>
    <col min="5" max="7" width="13.75390625" style="1" customWidth="1"/>
    <col min="8" max="8" width="15.125" style="1" customWidth="1"/>
    <col min="9" max="9" width="36.125" style="1" customWidth="1"/>
    <col min="10" max="16384" width="9.00390625" style="1" customWidth="1"/>
  </cols>
  <sheetData>
    <row r="1" spans="1:8" ht="45" customHeight="1">
      <c r="A1" s="35" t="s">
        <v>21</v>
      </c>
      <c r="B1" s="36"/>
      <c r="C1" s="36"/>
      <c r="D1" s="36"/>
      <c r="E1" s="36"/>
      <c r="F1" s="36"/>
      <c r="G1" s="36"/>
      <c r="H1" s="36"/>
    </row>
    <row r="2" spans="1:8" ht="15">
      <c r="A2" s="2"/>
      <c r="B2" s="2"/>
      <c r="C2" s="2"/>
      <c r="D2" s="2"/>
      <c r="E2" s="2"/>
      <c r="F2" s="3"/>
      <c r="G2" s="47" t="s">
        <v>234</v>
      </c>
      <c r="H2" s="47"/>
    </row>
    <row r="3" spans="1:8" ht="5.25" customHeight="1" thickBot="1">
      <c r="A3" s="4"/>
      <c r="B3" s="4"/>
      <c r="C3" s="4"/>
      <c r="D3" s="4"/>
      <c r="E3" s="4"/>
      <c r="F3" s="5"/>
      <c r="G3" s="6"/>
      <c r="H3" s="7"/>
    </row>
    <row r="4" spans="1:8" ht="32.25" customHeight="1">
      <c r="A4" s="37" t="s">
        <v>3</v>
      </c>
      <c r="B4" s="38"/>
      <c r="C4" s="39">
        <f>IF(E23=0,"",E23)</f>
        <v>2880</v>
      </c>
      <c r="D4" s="39"/>
      <c r="E4" s="39"/>
      <c r="F4" s="40" t="s">
        <v>224</v>
      </c>
      <c r="G4" s="40"/>
      <c r="H4" s="41"/>
    </row>
    <row r="5" spans="1:8" ht="32.25" customHeight="1">
      <c r="A5" s="42" t="s">
        <v>4</v>
      </c>
      <c r="B5" s="43"/>
      <c r="C5" s="44" t="s">
        <v>241</v>
      </c>
      <c r="D5" s="45"/>
      <c r="E5" s="45"/>
      <c r="F5" s="45"/>
      <c r="G5" s="45"/>
      <c r="H5" s="46"/>
    </row>
    <row r="6" spans="1:8" ht="32.25" customHeight="1">
      <c r="A6" s="42" t="s">
        <v>2</v>
      </c>
      <c r="B6" s="43"/>
      <c r="C6" s="48" t="s">
        <v>235</v>
      </c>
      <c r="D6" s="49"/>
      <c r="E6" s="49"/>
      <c r="F6" s="49"/>
      <c r="G6" s="49"/>
      <c r="H6" s="50"/>
    </row>
    <row r="7" spans="1:8" ht="37.5" customHeight="1">
      <c r="A7" s="42" t="s">
        <v>0</v>
      </c>
      <c r="B7" s="43"/>
      <c r="C7" s="51" t="s">
        <v>238</v>
      </c>
      <c r="D7" s="52"/>
      <c r="E7" s="53"/>
      <c r="F7" s="61"/>
      <c r="G7" s="61"/>
      <c r="H7" s="29" t="s">
        <v>236</v>
      </c>
    </row>
    <row r="8" spans="1:8" ht="27.75" customHeight="1">
      <c r="A8" s="54" t="s">
        <v>5</v>
      </c>
      <c r="B8" s="55"/>
      <c r="C8" s="51" t="s">
        <v>238</v>
      </c>
      <c r="D8" s="52"/>
      <c r="E8" s="53"/>
      <c r="F8" s="56" t="s">
        <v>19</v>
      </c>
      <c r="G8" s="56"/>
      <c r="H8" s="57"/>
    </row>
    <row r="9" spans="1:8" ht="27.75" customHeight="1">
      <c r="A9" s="54"/>
      <c r="B9" s="55"/>
      <c r="C9" s="59" t="s">
        <v>20</v>
      </c>
      <c r="D9" s="60"/>
      <c r="E9" s="17"/>
      <c r="F9" s="56"/>
      <c r="G9" s="56"/>
      <c r="H9" s="58"/>
    </row>
    <row r="10" spans="1:8" ht="22.5" customHeight="1">
      <c r="A10" s="42" t="s">
        <v>1</v>
      </c>
      <c r="B10" s="8" t="s">
        <v>6</v>
      </c>
      <c r="C10" s="62" t="s">
        <v>237</v>
      </c>
      <c r="D10" s="63"/>
      <c r="E10" s="63"/>
      <c r="F10" s="63"/>
      <c r="G10" s="63"/>
      <c r="H10" s="64"/>
    </row>
    <row r="11" spans="1:8" ht="22.5" customHeight="1">
      <c r="A11" s="42"/>
      <c r="B11" s="18"/>
      <c r="C11" s="65"/>
      <c r="D11" s="66"/>
      <c r="E11" s="66"/>
      <c r="F11" s="66"/>
      <c r="G11" s="66"/>
      <c r="H11" s="67"/>
    </row>
    <row r="12" spans="1:8" ht="22.5" customHeight="1">
      <c r="A12" s="42"/>
      <c r="B12" s="43"/>
      <c r="C12" s="44"/>
      <c r="D12" s="45"/>
      <c r="E12" s="15"/>
      <c r="F12" s="45"/>
      <c r="G12" s="45"/>
      <c r="H12" s="16"/>
    </row>
    <row r="13" spans="1:8" ht="22.5" customHeight="1">
      <c r="A13" s="42"/>
      <c r="B13" s="43"/>
      <c r="C13" s="68"/>
      <c r="D13" s="69"/>
      <c r="E13" s="69"/>
      <c r="F13" s="69"/>
      <c r="G13" s="69"/>
      <c r="H13" s="14"/>
    </row>
    <row r="14" spans="1:8" ht="22.5" customHeight="1">
      <c r="A14" s="73" t="s">
        <v>227</v>
      </c>
      <c r="B14" s="74"/>
      <c r="C14" s="28" t="s">
        <v>228</v>
      </c>
      <c r="D14" s="75"/>
      <c r="E14" s="75"/>
      <c r="F14" s="75"/>
      <c r="G14" s="75"/>
      <c r="H14" s="76"/>
    </row>
    <row r="15" spans="1:8" ht="22.5" customHeight="1" thickBot="1">
      <c r="A15" s="77" t="s">
        <v>9</v>
      </c>
      <c r="B15" s="78"/>
      <c r="C15" s="79"/>
      <c r="D15" s="80"/>
      <c r="E15" s="80"/>
      <c r="F15" s="80"/>
      <c r="G15" s="80"/>
      <c r="H15" s="81"/>
    </row>
    <row r="16" spans="1:8" ht="40.5" customHeight="1" thickBot="1">
      <c r="A16" s="82" t="s">
        <v>231</v>
      </c>
      <c r="B16" s="83"/>
      <c r="C16" s="83"/>
      <c r="D16" s="83"/>
      <c r="E16" s="83"/>
      <c r="F16" s="83"/>
      <c r="G16" s="83"/>
      <c r="H16" s="84"/>
    </row>
    <row r="17" spans="1:8" ht="46.5">
      <c r="A17" s="9" t="s">
        <v>10</v>
      </c>
      <c r="B17" s="10" t="s">
        <v>11</v>
      </c>
      <c r="C17" s="10" t="s">
        <v>12</v>
      </c>
      <c r="D17" s="10" t="s">
        <v>13</v>
      </c>
      <c r="E17" s="11" t="s">
        <v>14</v>
      </c>
      <c r="F17" s="11" t="s">
        <v>15</v>
      </c>
      <c r="G17" s="11" t="s">
        <v>16</v>
      </c>
      <c r="H17" s="12" t="s">
        <v>17</v>
      </c>
    </row>
    <row r="18" spans="1:8" ht="30" customHeight="1">
      <c r="A18" s="30" t="s">
        <v>117</v>
      </c>
      <c r="B18" s="31">
        <v>2</v>
      </c>
      <c r="C18" s="31" t="s">
        <v>230</v>
      </c>
      <c r="D18" s="31">
        <v>440</v>
      </c>
      <c r="E18" s="32">
        <f>B18*D18</f>
        <v>880</v>
      </c>
      <c r="F18" s="33"/>
      <c r="G18" s="32">
        <f>IF($H$8="否",0,IF(E18&gt;=5000,IF($C$14="是",IF(OR(VLOOKUP(A18,$I$34:$J$224,2,0)="9A",VLOOKUP(A18,$I$34:$J$224,2,0)="9B")=TRUE,E18*2%,0),IF(OR(VLOOKUP(A18,$I$34:$J$224,2,0)="9A",VLOOKUP(A18,$I$34:$J$224,2,0)="9B")=TRUE,0,E18*2%)),0))</f>
        <v>0</v>
      </c>
      <c r="H18" s="34">
        <f>E18-F18-G18</f>
        <v>880</v>
      </c>
    </row>
    <row r="19" spans="1:8" ht="30" customHeight="1">
      <c r="A19" s="30" t="s">
        <v>240</v>
      </c>
      <c r="B19" s="31">
        <v>2</v>
      </c>
      <c r="C19" s="31" t="s">
        <v>230</v>
      </c>
      <c r="D19" s="31">
        <v>400</v>
      </c>
      <c r="E19" s="32">
        <f>D19*B19</f>
        <v>800</v>
      </c>
      <c r="F19" s="33"/>
      <c r="G19" s="32"/>
      <c r="H19" s="34">
        <f>E19</f>
        <v>800</v>
      </c>
    </row>
    <row r="20" spans="1:8" ht="30" customHeight="1">
      <c r="A20" s="30" t="s">
        <v>214</v>
      </c>
      <c r="B20" s="31">
        <v>1</v>
      </c>
      <c r="C20" s="31" t="s">
        <v>232</v>
      </c>
      <c r="D20" s="31">
        <v>1200</v>
      </c>
      <c r="E20" s="32">
        <v>1200</v>
      </c>
      <c r="F20" s="33"/>
      <c r="G20" s="32"/>
      <c r="H20" s="34">
        <v>1200</v>
      </c>
    </row>
    <row r="21" spans="1:8" ht="30" customHeight="1">
      <c r="A21" s="30"/>
      <c r="B21" s="31"/>
      <c r="C21" s="31"/>
      <c r="D21" s="31"/>
      <c r="E21" s="32">
        <f>B21*D21</f>
        <v>0</v>
      </c>
      <c r="F21" s="33"/>
      <c r="G21" s="32">
        <f>IF($H$8="否",0,IF(E21&gt;=5000,IF($C$14="是",IF(OR(VLOOKUP(A21,$I$34:$J$224,2,0)="9A",VLOOKUP(A21,$I$34:$J$224,2,0)="9B")=TRUE,E21*2%,0),IF(OR(VLOOKUP(A21,$I$34:$J$224,2,0)="9A",VLOOKUP(A21,$I$34:$J$224,2,0)="9B")=TRUE,0,E21*2%)),0))</f>
        <v>0</v>
      </c>
      <c r="H21" s="34">
        <f>E21-F21-G21</f>
        <v>0</v>
      </c>
    </row>
    <row r="22" spans="1:8" ht="30" customHeight="1">
      <c r="A22" s="19"/>
      <c r="B22" s="20"/>
      <c r="C22" s="20"/>
      <c r="D22" s="20"/>
      <c r="E22" s="24">
        <f>B22*D22</f>
        <v>0</v>
      </c>
      <c r="F22" s="21"/>
      <c r="G22" s="24">
        <f>IF($H$8="否",0,IF(E22&gt;=5000,IF($C$14="是",IF(OR(VLOOKUP(A22,$I$34:$J$224,2,0)="9A",VLOOKUP(A22,$I$34:$J$224,2,0)="9B")=TRUE,E22*2%,0),IF(OR(VLOOKUP(A22,$I$34:$J$224,2,0)="9A",VLOOKUP(A22,$I$34:$J$224,2,0)="9B")=TRUE,0,E22*2%)),0))</f>
        <v>0</v>
      </c>
      <c r="H22" s="27">
        <f>E22-F22-G22</f>
        <v>0</v>
      </c>
    </row>
    <row r="23" spans="1:8" ht="30" customHeight="1" thickBot="1">
      <c r="A23" s="85" t="s">
        <v>18</v>
      </c>
      <c r="B23" s="86"/>
      <c r="C23" s="22"/>
      <c r="D23" s="23"/>
      <c r="E23" s="25">
        <f>SUM(E18:E22)</f>
        <v>2880</v>
      </c>
      <c r="F23" s="25">
        <f>SUM(F18:F22)</f>
        <v>0</v>
      </c>
      <c r="G23" s="25">
        <f>SUM(G18:G22)</f>
        <v>0</v>
      </c>
      <c r="H23" s="26">
        <f>SUM(H18:H22)</f>
        <v>2880</v>
      </c>
    </row>
    <row r="24" spans="1:8" ht="106.5" customHeight="1" thickBot="1">
      <c r="A24" s="87" t="s">
        <v>239</v>
      </c>
      <c r="B24" s="88"/>
      <c r="C24" s="88"/>
      <c r="D24" s="88"/>
      <c r="E24" s="88"/>
      <c r="F24" s="88"/>
      <c r="G24" s="88"/>
      <c r="H24" s="89"/>
    </row>
    <row r="33" spans="9:10" ht="15">
      <c r="I33" s="13" t="s">
        <v>221</v>
      </c>
      <c r="J33" s="13" t="s">
        <v>222</v>
      </c>
    </row>
    <row r="34" spans="9:10" ht="15">
      <c r="I34" s="13" t="s">
        <v>87</v>
      </c>
      <c r="J34" s="13" t="s">
        <v>201</v>
      </c>
    </row>
    <row r="35" spans="9:10" ht="15">
      <c r="I35" s="13" t="s">
        <v>117</v>
      </c>
      <c r="J35" s="13" t="s">
        <v>201</v>
      </c>
    </row>
    <row r="36" spans="9:10" ht="15">
      <c r="I36" s="13" t="s">
        <v>118</v>
      </c>
      <c r="J36" s="13" t="s">
        <v>201</v>
      </c>
    </row>
    <row r="37" spans="9:10" ht="15">
      <c r="I37" s="13" t="s">
        <v>214</v>
      </c>
      <c r="J37" s="13" t="s">
        <v>201</v>
      </c>
    </row>
    <row r="38" spans="9:10" ht="15">
      <c r="I38" s="13" t="s">
        <v>31</v>
      </c>
      <c r="J38" s="13" t="s">
        <v>202</v>
      </c>
    </row>
    <row r="39" spans="9:10" ht="15">
      <c r="I39" s="13" t="s">
        <v>144</v>
      </c>
      <c r="J39" s="13" t="s">
        <v>202</v>
      </c>
    </row>
    <row r="40" spans="9:10" ht="15">
      <c r="I40" s="13" t="s">
        <v>147</v>
      </c>
      <c r="J40" s="13" t="s">
        <v>202</v>
      </c>
    </row>
    <row r="41" spans="9:10" ht="15">
      <c r="I41" s="13" t="s">
        <v>148</v>
      </c>
      <c r="J41" s="13" t="s">
        <v>202</v>
      </c>
    </row>
    <row r="42" spans="9:10" ht="15">
      <c r="I42" s="13" t="s">
        <v>149</v>
      </c>
      <c r="J42" s="13" t="s">
        <v>202</v>
      </c>
    </row>
    <row r="43" spans="9:10" ht="15">
      <c r="I43" s="13" t="s">
        <v>150</v>
      </c>
      <c r="J43" s="13" t="s">
        <v>202</v>
      </c>
    </row>
    <row r="44" spans="9:10" ht="15">
      <c r="I44" s="13" t="s">
        <v>151</v>
      </c>
      <c r="J44" s="13" t="s">
        <v>202</v>
      </c>
    </row>
    <row r="45" spans="9:10" ht="15">
      <c r="I45" s="13" t="s">
        <v>152</v>
      </c>
      <c r="J45" s="13" t="s">
        <v>202</v>
      </c>
    </row>
    <row r="46" spans="9:10" ht="15">
      <c r="I46" s="13" t="s">
        <v>193</v>
      </c>
      <c r="J46" s="13" t="s">
        <v>202</v>
      </c>
    </row>
    <row r="47" spans="9:10" ht="15">
      <c r="I47" s="13" t="s">
        <v>194</v>
      </c>
      <c r="J47" s="13" t="s">
        <v>202</v>
      </c>
    </row>
    <row r="48" spans="9:10" ht="15">
      <c r="I48" s="13" t="s">
        <v>195</v>
      </c>
      <c r="J48" s="13" t="s">
        <v>202</v>
      </c>
    </row>
    <row r="49" spans="9:10" ht="15">
      <c r="I49" s="13" t="s">
        <v>196</v>
      </c>
      <c r="J49" s="13" t="s">
        <v>202</v>
      </c>
    </row>
    <row r="50" spans="9:10" ht="15">
      <c r="I50" s="13" t="s">
        <v>197</v>
      </c>
      <c r="J50" s="13" t="s">
        <v>202</v>
      </c>
    </row>
    <row r="51" spans="9:10" ht="15">
      <c r="I51" s="13" t="s">
        <v>198</v>
      </c>
      <c r="J51" s="13" t="s">
        <v>202</v>
      </c>
    </row>
    <row r="52" spans="9:10" ht="15">
      <c r="I52" s="13" t="s">
        <v>199</v>
      </c>
      <c r="J52" s="13" t="s">
        <v>202</v>
      </c>
    </row>
    <row r="53" spans="9:10" ht="15">
      <c r="I53" s="13" t="s">
        <v>200</v>
      </c>
      <c r="J53" s="13" t="s">
        <v>202</v>
      </c>
    </row>
    <row r="54" spans="9:10" ht="15">
      <c r="I54" s="13" t="s">
        <v>146</v>
      </c>
      <c r="J54" s="13" t="s">
        <v>203</v>
      </c>
    </row>
    <row r="55" spans="9:10" ht="15">
      <c r="I55" s="13" t="s">
        <v>154</v>
      </c>
      <c r="J55" s="13" t="s">
        <v>203</v>
      </c>
    </row>
    <row r="56" spans="9:10" ht="15">
      <c r="I56" s="13" t="s">
        <v>156</v>
      </c>
      <c r="J56" s="13" t="s">
        <v>203</v>
      </c>
    </row>
    <row r="57" spans="9:10" ht="15">
      <c r="I57" s="13" t="s">
        <v>157</v>
      </c>
      <c r="J57" s="13" t="s">
        <v>203</v>
      </c>
    </row>
    <row r="58" spans="9:10" ht="15">
      <c r="I58" s="13" t="s">
        <v>161</v>
      </c>
      <c r="J58" s="13" t="s">
        <v>203</v>
      </c>
    </row>
    <row r="59" spans="9:10" ht="15">
      <c r="I59" s="13" t="s">
        <v>181</v>
      </c>
      <c r="J59" s="13" t="s">
        <v>203</v>
      </c>
    </row>
    <row r="60" spans="9:10" ht="15">
      <c r="I60" s="13" t="s">
        <v>88</v>
      </c>
      <c r="J60" s="13" t="s">
        <v>203</v>
      </c>
    </row>
    <row r="61" spans="9:10" ht="15">
      <c r="I61" s="13" t="s">
        <v>89</v>
      </c>
      <c r="J61" s="13" t="s">
        <v>203</v>
      </c>
    </row>
    <row r="62" spans="9:10" ht="15">
      <c r="I62" s="13" t="s">
        <v>183</v>
      </c>
      <c r="J62" s="13" t="s">
        <v>203</v>
      </c>
    </row>
    <row r="63" spans="9:10" ht="15">
      <c r="I63" s="13" t="s">
        <v>187</v>
      </c>
      <c r="J63" s="13" t="s">
        <v>203</v>
      </c>
    </row>
    <row r="64" spans="9:10" ht="15">
      <c r="I64" s="13" t="s">
        <v>188</v>
      </c>
      <c r="J64" s="13" t="s">
        <v>203</v>
      </c>
    </row>
    <row r="65" spans="9:10" ht="15">
      <c r="I65" s="13" t="s">
        <v>189</v>
      </c>
      <c r="J65" s="13" t="s">
        <v>203</v>
      </c>
    </row>
    <row r="66" spans="9:10" ht="15">
      <c r="I66" s="13" t="s">
        <v>210</v>
      </c>
      <c r="J66" s="13" t="s">
        <v>201</v>
      </c>
    </row>
    <row r="67" spans="9:10" ht="15">
      <c r="I67" s="13" t="s">
        <v>109</v>
      </c>
      <c r="J67" s="13" t="s">
        <v>201</v>
      </c>
    </row>
    <row r="68" spans="9:10" ht="15">
      <c r="I68" s="13" t="s">
        <v>211</v>
      </c>
      <c r="J68" s="13" t="s">
        <v>201</v>
      </c>
    </row>
    <row r="69" spans="9:10" ht="15">
      <c r="I69" s="13" t="s">
        <v>112</v>
      </c>
      <c r="J69" s="13" t="s">
        <v>201</v>
      </c>
    </row>
    <row r="70" spans="9:10" ht="15">
      <c r="I70" s="13" t="s">
        <v>114</v>
      </c>
      <c r="J70" s="13" t="s">
        <v>201</v>
      </c>
    </row>
    <row r="71" spans="9:10" ht="15">
      <c r="I71" s="13" t="s">
        <v>212</v>
      </c>
      <c r="J71" s="13" t="s">
        <v>201</v>
      </c>
    </row>
    <row r="72" spans="9:10" ht="15">
      <c r="I72" s="13" t="s">
        <v>116</v>
      </c>
      <c r="J72" s="13" t="s">
        <v>201</v>
      </c>
    </row>
    <row r="73" spans="9:10" ht="15">
      <c r="I73" s="13" t="s">
        <v>213</v>
      </c>
      <c r="J73" s="13" t="s">
        <v>201</v>
      </c>
    </row>
    <row r="74" spans="9:10" ht="15">
      <c r="I74" s="13" t="s">
        <v>122</v>
      </c>
      <c r="J74" s="13" t="s">
        <v>201</v>
      </c>
    </row>
    <row r="75" spans="9:10" ht="15">
      <c r="I75" s="13" t="s">
        <v>48</v>
      </c>
      <c r="J75" s="13" t="s">
        <v>201</v>
      </c>
    </row>
    <row r="76" spans="9:10" ht="15">
      <c r="I76" s="13" t="s">
        <v>51</v>
      </c>
      <c r="J76" s="13" t="s">
        <v>201</v>
      </c>
    </row>
    <row r="77" spans="9:10" ht="15">
      <c r="I77" s="13" t="s">
        <v>53</v>
      </c>
      <c r="J77" s="13" t="s">
        <v>201</v>
      </c>
    </row>
    <row r="78" spans="9:10" ht="15">
      <c r="I78" s="13" t="s">
        <v>98</v>
      </c>
      <c r="J78" s="13" t="s">
        <v>201</v>
      </c>
    </row>
    <row r="79" spans="9:10" ht="15">
      <c r="I79" s="13" t="s">
        <v>56</v>
      </c>
      <c r="J79" s="13" t="s">
        <v>201</v>
      </c>
    </row>
    <row r="80" spans="9:10" ht="15">
      <c r="I80" s="13" t="s">
        <v>57</v>
      </c>
      <c r="J80" s="13" t="s">
        <v>201</v>
      </c>
    </row>
    <row r="81" spans="9:10" ht="15">
      <c r="I81" s="13" t="s">
        <v>58</v>
      </c>
      <c r="J81" s="13" t="s">
        <v>201</v>
      </c>
    </row>
    <row r="82" spans="9:10" ht="15">
      <c r="I82" s="13" t="s">
        <v>128</v>
      </c>
      <c r="J82" s="13" t="s">
        <v>201</v>
      </c>
    </row>
    <row r="83" spans="9:10" ht="15">
      <c r="I83" s="13" t="s">
        <v>59</v>
      </c>
      <c r="J83" s="13" t="s">
        <v>201</v>
      </c>
    </row>
    <row r="84" spans="9:10" ht="15">
      <c r="I84" s="13" t="s">
        <v>130</v>
      </c>
      <c r="J84" s="13" t="s">
        <v>201</v>
      </c>
    </row>
    <row r="85" spans="9:10" ht="15">
      <c r="I85" s="13" t="s">
        <v>132</v>
      </c>
      <c r="J85" s="13" t="s">
        <v>201</v>
      </c>
    </row>
    <row r="86" spans="9:10" ht="15">
      <c r="I86" s="13" t="s">
        <v>134</v>
      </c>
      <c r="J86" s="13" t="s">
        <v>201</v>
      </c>
    </row>
    <row r="87" spans="9:10" ht="15">
      <c r="I87" s="13" t="s">
        <v>138</v>
      </c>
      <c r="J87" s="13" t="s">
        <v>201</v>
      </c>
    </row>
    <row r="88" spans="9:10" ht="15">
      <c r="I88" s="13" t="s">
        <v>139</v>
      </c>
      <c r="J88" s="13" t="s">
        <v>201</v>
      </c>
    </row>
    <row r="89" spans="9:10" ht="15">
      <c r="I89" s="13" t="s">
        <v>141</v>
      </c>
      <c r="J89" s="13" t="s">
        <v>201</v>
      </c>
    </row>
    <row r="90" spans="9:10" ht="15">
      <c r="I90" s="13" t="s">
        <v>215</v>
      </c>
      <c r="J90" s="13" t="s">
        <v>201</v>
      </c>
    </row>
    <row r="91" spans="9:10" ht="15">
      <c r="I91" s="13" t="s">
        <v>216</v>
      </c>
      <c r="J91" s="13" t="s">
        <v>201</v>
      </c>
    </row>
    <row r="92" spans="9:10" ht="15">
      <c r="I92" s="13" t="s">
        <v>104</v>
      </c>
      <c r="J92" s="13" t="s">
        <v>201</v>
      </c>
    </row>
    <row r="93" spans="9:10" ht="15">
      <c r="I93" s="13" t="s">
        <v>162</v>
      </c>
      <c r="J93" s="13" t="s">
        <v>201</v>
      </c>
    </row>
    <row r="94" spans="9:10" ht="15">
      <c r="I94" s="13" t="s">
        <v>163</v>
      </c>
      <c r="J94" s="13" t="s">
        <v>201</v>
      </c>
    </row>
    <row r="95" spans="9:10" ht="15">
      <c r="I95" s="13" t="s">
        <v>165</v>
      </c>
      <c r="J95" s="13" t="s">
        <v>201</v>
      </c>
    </row>
    <row r="96" spans="9:10" ht="15">
      <c r="I96" s="13" t="s">
        <v>167</v>
      </c>
      <c r="J96" s="13" t="s">
        <v>201</v>
      </c>
    </row>
    <row r="97" spans="9:10" ht="15">
      <c r="I97" s="13" t="s">
        <v>173</v>
      </c>
      <c r="J97" s="13" t="s">
        <v>201</v>
      </c>
    </row>
    <row r="98" spans="9:10" ht="15">
      <c r="I98" s="13" t="s">
        <v>174</v>
      </c>
      <c r="J98" s="13" t="s">
        <v>201</v>
      </c>
    </row>
    <row r="99" spans="9:10" ht="15">
      <c r="I99" s="13" t="s">
        <v>175</v>
      </c>
      <c r="J99" s="13" t="s">
        <v>201</v>
      </c>
    </row>
    <row r="100" spans="9:10" ht="15">
      <c r="I100" s="13" t="s">
        <v>185</v>
      </c>
      <c r="J100" s="13" t="s">
        <v>201</v>
      </c>
    </row>
    <row r="101" spans="9:10" ht="15">
      <c r="I101" s="13" t="s">
        <v>90</v>
      </c>
      <c r="J101" s="13" t="s">
        <v>201</v>
      </c>
    </row>
    <row r="102" spans="9:10" ht="15">
      <c r="I102" s="13" t="s">
        <v>100</v>
      </c>
      <c r="J102" s="13" t="s">
        <v>201</v>
      </c>
    </row>
    <row r="103" spans="9:10" ht="15">
      <c r="I103" s="13" t="s">
        <v>105</v>
      </c>
      <c r="J103" s="13" t="s">
        <v>202</v>
      </c>
    </row>
    <row r="104" spans="9:10" ht="15">
      <c r="I104" s="13" t="s">
        <v>23</v>
      </c>
      <c r="J104" s="13" t="s">
        <v>202</v>
      </c>
    </row>
    <row r="105" spans="9:10" ht="15">
      <c r="I105" s="13" t="s">
        <v>24</v>
      </c>
      <c r="J105" s="13" t="s">
        <v>202</v>
      </c>
    </row>
    <row r="106" spans="9:10" ht="15">
      <c r="I106" s="13" t="s">
        <v>25</v>
      </c>
      <c r="J106" s="13" t="s">
        <v>202</v>
      </c>
    </row>
    <row r="107" spans="9:10" ht="15">
      <c r="I107" s="13" t="s">
        <v>26</v>
      </c>
      <c r="J107" s="13" t="s">
        <v>202</v>
      </c>
    </row>
    <row r="108" spans="9:10" ht="15">
      <c r="I108" s="13" t="s">
        <v>29</v>
      </c>
      <c r="J108" s="13" t="s">
        <v>202</v>
      </c>
    </row>
    <row r="109" spans="9:10" ht="15">
      <c r="I109" s="13" t="s">
        <v>30</v>
      </c>
      <c r="J109" s="13" t="s">
        <v>202</v>
      </c>
    </row>
    <row r="110" spans="9:10" ht="15">
      <c r="I110" s="13" t="s">
        <v>110</v>
      </c>
      <c r="J110" s="13" t="s">
        <v>202</v>
      </c>
    </row>
    <row r="111" spans="9:10" ht="15">
      <c r="I111" s="13" t="s">
        <v>111</v>
      </c>
      <c r="J111" s="13" t="s">
        <v>202</v>
      </c>
    </row>
    <row r="112" spans="9:10" ht="15">
      <c r="I112" s="13" t="s">
        <v>113</v>
      </c>
      <c r="J112" s="13" t="s">
        <v>202</v>
      </c>
    </row>
    <row r="113" spans="9:10" ht="15">
      <c r="I113" s="13" t="s">
        <v>115</v>
      </c>
      <c r="J113" s="13" t="s">
        <v>202</v>
      </c>
    </row>
    <row r="114" spans="9:10" ht="15">
      <c r="I114" s="13" t="s">
        <v>217</v>
      </c>
      <c r="J114" s="13" t="s">
        <v>202</v>
      </c>
    </row>
    <row r="115" spans="9:10" ht="15">
      <c r="I115" s="13" t="s">
        <v>38</v>
      </c>
      <c r="J115" s="13" t="s">
        <v>202</v>
      </c>
    </row>
    <row r="116" spans="9:10" ht="15">
      <c r="I116" s="13" t="s">
        <v>120</v>
      </c>
      <c r="J116" s="13" t="s">
        <v>202</v>
      </c>
    </row>
    <row r="117" spans="9:10" ht="15">
      <c r="I117" s="13" t="s">
        <v>40</v>
      </c>
      <c r="J117" s="13" t="s">
        <v>202</v>
      </c>
    </row>
    <row r="118" spans="9:10" ht="15">
      <c r="I118" s="13" t="s">
        <v>103</v>
      </c>
      <c r="J118" s="13" t="s">
        <v>202</v>
      </c>
    </row>
    <row r="119" spans="9:10" ht="15">
      <c r="I119" s="13" t="s">
        <v>121</v>
      </c>
      <c r="J119" s="13" t="s">
        <v>202</v>
      </c>
    </row>
    <row r="120" spans="9:10" ht="15">
      <c r="I120" s="13" t="s">
        <v>42</v>
      </c>
      <c r="J120" s="13" t="s">
        <v>202</v>
      </c>
    </row>
    <row r="121" spans="9:10" ht="15">
      <c r="I121" s="13" t="s">
        <v>44</v>
      </c>
      <c r="J121" s="13" t="s">
        <v>202</v>
      </c>
    </row>
    <row r="122" spans="9:10" ht="15">
      <c r="I122" s="13" t="s">
        <v>49</v>
      </c>
      <c r="J122" s="13" t="s">
        <v>202</v>
      </c>
    </row>
    <row r="123" spans="9:10" ht="15">
      <c r="I123" s="13" t="s">
        <v>50</v>
      </c>
      <c r="J123" s="13" t="s">
        <v>202</v>
      </c>
    </row>
    <row r="124" spans="9:10" ht="15">
      <c r="I124" s="13" t="s">
        <v>126</v>
      </c>
      <c r="J124" s="13" t="s">
        <v>202</v>
      </c>
    </row>
    <row r="125" spans="9:10" ht="15">
      <c r="I125" s="13" t="s">
        <v>52</v>
      </c>
      <c r="J125" s="13" t="s">
        <v>202</v>
      </c>
    </row>
    <row r="126" spans="9:10" ht="15">
      <c r="I126" s="13" t="s">
        <v>54</v>
      </c>
      <c r="J126" s="13" t="s">
        <v>202</v>
      </c>
    </row>
    <row r="127" spans="9:10" ht="15">
      <c r="I127" s="13" t="s">
        <v>62</v>
      </c>
      <c r="J127" s="13" t="s">
        <v>202</v>
      </c>
    </row>
    <row r="128" spans="9:10" ht="15">
      <c r="I128" s="13" t="s">
        <v>63</v>
      </c>
      <c r="J128" s="13" t="s">
        <v>202</v>
      </c>
    </row>
    <row r="129" spans="9:10" ht="15">
      <c r="I129" s="13" t="s">
        <v>101</v>
      </c>
      <c r="J129" s="13" t="s">
        <v>202</v>
      </c>
    </row>
    <row r="130" spans="9:10" ht="15">
      <c r="I130" s="13" t="s">
        <v>66</v>
      </c>
      <c r="J130" s="13" t="s">
        <v>202</v>
      </c>
    </row>
    <row r="131" spans="9:10" ht="15">
      <c r="I131" s="13" t="s">
        <v>67</v>
      </c>
      <c r="J131" s="13" t="s">
        <v>202</v>
      </c>
    </row>
    <row r="132" spans="9:10" ht="15">
      <c r="I132" s="13" t="s">
        <v>69</v>
      </c>
      <c r="J132" s="13" t="s">
        <v>202</v>
      </c>
    </row>
    <row r="133" spans="9:10" ht="15">
      <c r="I133" s="13" t="s">
        <v>70</v>
      </c>
      <c r="J133" s="13" t="s">
        <v>202</v>
      </c>
    </row>
    <row r="134" spans="9:10" ht="15">
      <c r="I134" s="13" t="s">
        <v>71</v>
      </c>
      <c r="J134" s="13" t="s">
        <v>202</v>
      </c>
    </row>
    <row r="135" spans="9:10" ht="15">
      <c r="I135" s="13" t="s">
        <v>72</v>
      </c>
      <c r="J135" s="13" t="s">
        <v>202</v>
      </c>
    </row>
    <row r="136" spans="9:10" ht="15">
      <c r="I136" s="13" t="s">
        <v>74</v>
      </c>
      <c r="J136" s="13" t="s">
        <v>202</v>
      </c>
    </row>
    <row r="137" spans="9:10" ht="15">
      <c r="I137" s="13" t="s">
        <v>75</v>
      </c>
      <c r="J137" s="13" t="s">
        <v>202</v>
      </c>
    </row>
    <row r="138" spans="9:10" ht="15">
      <c r="I138" s="13" t="s">
        <v>76</v>
      </c>
      <c r="J138" s="13" t="s">
        <v>202</v>
      </c>
    </row>
    <row r="139" spans="9:10" ht="15">
      <c r="I139" s="13" t="s">
        <v>77</v>
      </c>
      <c r="J139" s="13" t="s">
        <v>202</v>
      </c>
    </row>
    <row r="140" spans="9:10" ht="15">
      <c r="I140" s="13" t="s">
        <v>78</v>
      </c>
      <c r="J140" s="13" t="s">
        <v>202</v>
      </c>
    </row>
    <row r="141" spans="9:10" ht="15">
      <c r="I141" s="13" t="s">
        <v>80</v>
      </c>
      <c r="J141" s="13" t="s">
        <v>202</v>
      </c>
    </row>
    <row r="142" spans="9:10" ht="15">
      <c r="I142" s="13" t="s">
        <v>137</v>
      </c>
      <c r="J142" s="13" t="s">
        <v>202</v>
      </c>
    </row>
    <row r="143" spans="9:10" ht="15">
      <c r="I143" s="13" t="s">
        <v>140</v>
      </c>
      <c r="J143" s="13" t="s">
        <v>202</v>
      </c>
    </row>
    <row r="144" spans="9:10" ht="15">
      <c r="I144" s="13" t="s">
        <v>81</v>
      </c>
      <c r="J144" s="13" t="s">
        <v>202</v>
      </c>
    </row>
    <row r="145" spans="9:10" ht="15">
      <c r="I145" s="13" t="s">
        <v>84</v>
      </c>
      <c r="J145" s="13" t="s">
        <v>202</v>
      </c>
    </row>
    <row r="146" spans="9:10" ht="15">
      <c r="I146" s="13" t="s">
        <v>153</v>
      </c>
      <c r="J146" s="13" t="s">
        <v>202</v>
      </c>
    </row>
    <row r="147" spans="9:10" ht="15">
      <c r="I147" s="13" t="s">
        <v>155</v>
      </c>
      <c r="J147" s="13" t="s">
        <v>202</v>
      </c>
    </row>
    <row r="148" spans="9:10" ht="15">
      <c r="I148" s="13" t="s">
        <v>158</v>
      </c>
      <c r="J148" s="13" t="s">
        <v>202</v>
      </c>
    </row>
    <row r="149" spans="9:10" ht="15">
      <c r="I149" s="13" t="s">
        <v>160</v>
      </c>
      <c r="J149" s="13" t="s">
        <v>202</v>
      </c>
    </row>
    <row r="150" spans="9:10" ht="15">
      <c r="I150" s="13" t="s">
        <v>164</v>
      </c>
      <c r="J150" s="13" t="s">
        <v>202</v>
      </c>
    </row>
    <row r="151" spans="9:10" ht="15">
      <c r="I151" s="13" t="s">
        <v>166</v>
      </c>
      <c r="J151" s="13" t="s">
        <v>202</v>
      </c>
    </row>
    <row r="152" spans="9:10" ht="15">
      <c r="I152" s="13" t="s">
        <v>169</v>
      </c>
      <c r="J152" s="13" t="s">
        <v>202</v>
      </c>
    </row>
    <row r="153" spans="9:10" ht="15">
      <c r="I153" s="13" t="s">
        <v>168</v>
      </c>
      <c r="J153" s="13" t="s">
        <v>202</v>
      </c>
    </row>
    <row r="154" spans="9:10" ht="15">
      <c r="I154" s="13" t="s">
        <v>171</v>
      </c>
      <c r="J154" s="13" t="s">
        <v>202</v>
      </c>
    </row>
    <row r="155" spans="9:10" ht="15">
      <c r="I155" s="13" t="s">
        <v>172</v>
      </c>
      <c r="J155" s="13" t="s">
        <v>202</v>
      </c>
    </row>
    <row r="156" spans="9:10" ht="15">
      <c r="I156" s="13" t="s">
        <v>176</v>
      </c>
      <c r="J156" s="13" t="s">
        <v>202</v>
      </c>
    </row>
    <row r="157" spans="9:10" ht="15">
      <c r="I157" s="13" t="s">
        <v>177</v>
      </c>
      <c r="J157" s="13" t="s">
        <v>202</v>
      </c>
    </row>
    <row r="158" spans="9:10" ht="15">
      <c r="I158" s="13" t="s">
        <v>178</v>
      </c>
      <c r="J158" s="13" t="s">
        <v>202</v>
      </c>
    </row>
    <row r="159" spans="9:10" ht="15">
      <c r="I159" s="13" t="s">
        <v>179</v>
      </c>
      <c r="J159" s="13" t="s">
        <v>202</v>
      </c>
    </row>
    <row r="160" spans="9:10" ht="15">
      <c r="I160" s="13" t="s">
        <v>170</v>
      </c>
      <c r="J160" s="13" t="s">
        <v>202</v>
      </c>
    </row>
    <row r="161" spans="9:10" ht="15">
      <c r="I161" s="13" t="s">
        <v>180</v>
      </c>
      <c r="J161" s="13" t="s">
        <v>202</v>
      </c>
    </row>
    <row r="162" spans="9:10" ht="15">
      <c r="I162" s="13" t="s">
        <v>182</v>
      </c>
      <c r="J162" s="13" t="s">
        <v>202</v>
      </c>
    </row>
    <row r="163" spans="9:10" ht="15">
      <c r="I163" s="13" t="s">
        <v>85</v>
      </c>
      <c r="J163" s="13" t="s">
        <v>202</v>
      </c>
    </row>
    <row r="164" spans="9:10" ht="15">
      <c r="I164" s="13" t="s">
        <v>86</v>
      </c>
      <c r="J164" s="13" t="s">
        <v>202</v>
      </c>
    </row>
    <row r="165" spans="9:10" ht="15">
      <c r="I165" s="13" t="s">
        <v>102</v>
      </c>
      <c r="J165" s="13" t="s">
        <v>202</v>
      </c>
    </row>
    <row r="166" spans="9:10" ht="15">
      <c r="I166" s="13" t="s">
        <v>184</v>
      </c>
      <c r="J166" s="13" t="s">
        <v>202</v>
      </c>
    </row>
    <row r="167" spans="9:10" ht="15">
      <c r="I167" s="13" t="s">
        <v>91</v>
      </c>
      <c r="J167" s="13" t="s">
        <v>202</v>
      </c>
    </row>
    <row r="168" spans="9:10" ht="15">
      <c r="I168" s="13" t="s">
        <v>92</v>
      </c>
      <c r="J168" s="13" t="s">
        <v>202</v>
      </c>
    </row>
    <row r="169" spans="9:10" ht="15">
      <c r="I169" s="13" t="s">
        <v>93</v>
      </c>
      <c r="J169" s="13" t="s">
        <v>202</v>
      </c>
    </row>
    <row r="170" spans="9:10" ht="15">
      <c r="I170" s="13" t="s">
        <v>94</v>
      </c>
      <c r="J170" s="13" t="s">
        <v>202</v>
      </c>
    </row>
    <row r="171" spans="9:10" ht="15">
      <c r="I171" s="13" t="s">
        <v>95</v>
      </c>
      <c r="J171" s="13" t="s">
        <v>202</v>
      </c>
    </row>
    <row r="172" spans="9:10" ht="15">
      <c r="I172" s="13" t="s">
        <v>186</v>
      </c>
      <c r="J172" s="13" t="s">
        <v>202</v>
      </c>
    </row>
    <row r="173" spans="9:10" ht="15">
      <c r="I173" s="13" t="s">
        <v>97</v>
      </c>
      <c r="J173" s="13" t="s">
        <v>202</v>
      </c>
    </row>
    <row r="174" spans="9:10" ht="15">
      <c r="I174" s="13" t="s">
        <v>218</v>
      </c>
      <c r="J174" s="13" t="s">
        <v>204</v>
      </c>
    </row>
    <row r="175" spans="9:10" ht="15">
      <c r="I175" s="13" t="s">
        <v>35</v>
      </c>
      <c r="J175" s="13" t="s">
        <v>206</v>
      </c>
    </row>
    <row r="176" spans="9:10" ht="15">
      <c r="I176" s="13" t="s">
        <v>119</v>
      </c>
      <c r="J176" s="13" t="s">
        <v>206</v>
      </c>
    </row>
    <row r="177" spans="9:10" ht="15">
      <c r="I177" s="13" t="s">
        <v>192</v>
      </c>
      <c r="J177" s="13" t="s">
        <v>206</v>
      </c>
    </row>
    <row r="178" spans="9:10" ht="15">
      <c r="I178" s="13" t="s">
        <v>219</v>
      </c>
      <c r="J178" s="13" t="s">
        <v>207</v>
      </c>
    </row>
    <row r="179" spans="9:10" ht="15">
      <c r="I179" s="13" t="s">
        <v>136</v>
      </c>
      <c r="J179" s="13" t="s">
        <v>207</v>
      </c>
    </row>
    <row r="180" spans="9:10" ht="15">
      <c r="I180" s="13" t="s">
        <v>127</v>
      </c>
      <c r="J180" s="13" t="s">
        <v>207</v>
      </c>
    </row>
    <row r="181" spans="9:10" ht="15">
      <c r="I181" s="13" t="s">
        <v>220</v>
      </c>
      <c r="J181" s="13" t="s">
        <v>207</v>
      </c>
    </row>
    <row r="182" spans="9:10" ht="15">
      <c r="I182" s="13" t="s">
        <v>143</v>
      </c>
      <c r="J182" s="13" t="s">
        <v>207</v>
      </c>
    </row>
    <row r="183" spans="9:10" ht="15">
      <c r="I183" s="13" t="s">
        <v>96</v>
      </c>
      <c r="J183" s="13" t="s">
        <v>207</v>
      </c>
    </row>
    <row r="184" spans="9:10" ht="15">
      <c r="I184" s="13" t="s">
        <v>123</v>
      </c>
      <c r="J184" s="13" t="s">
        <v>208</v>
      </c>
    </row>
    <row r="185" spans="9:10" ht="15">
      <c r="I185" s="13" t="s">
        <v>129</v>
      </c>
      <c r="J185" s="13" t="s">
        <v>208</v>
      </c>
    </row>
    <row r="186" spans="9:10" ht="15">
      <c r="I186" s="13" t="s">
        <v>131</v>
      </c>
      <c r="J186" s="13" t="s">
        <v>208</v>
      </c>
    </row>
    <row r="187" spans="9:10" ht="15">
      <c r="I187" s="13" t="s">
        <v>133</v>
      </c>
      <c r="J187" s="13" t="s">
        <v>208</v>
      </c>
    </row>
    <row r="188" spans="9:10" ht="15">
      <c r="I188" s="13" t="s">
        <v>135</v>
      </c>
      <c r="J188" s="13" t="s">
        <v>208</v>
      </c>
    </row>
    <row r="189" spans="9:10" ht="15">
      <c r="I189" s="13" t="s">
        <v>142</v>
      </c>
      <c r="J189" s="13" t="s">
        <v>208</v>
      </c>
    </row>
    <row r="190" spans="9:10" ht="15">
      <c r="I190" s="13" t="s">
        <v>190</v>
      </c>
      <c r="J190" s="13" t="s">
        <v>208</v>
      </c>
    </row>
    <row r="191" spans="9:10" ht="15">
      <c r="I191" s="13" t="s">
        <v>124</v>
      </c>
      <c r="J191" s="13" t="s">
        <v>209</v>
      </c>
    </row>
    <row r="192" spans="9:10" ht="15">
      <c r="I192" s="13" t="s">
        <v>125</v>
      </c>
      <c r="J192" s="13" t="s">
        <v>209</v>
      </c>
    </row>
    <row r="193" spans="9:10" ht="15">
      <c r="I193" s="13" t="s">
        <v>22</v>
      </c>
      <c r="J193" s="13" t="s">
        <v>205</v>
      </c>
    </row>
    <row r="194" spans="9:10" ht="15">
      <c r="I194" s="13" t="s">
        <v>107</v>
      </c>
      <c r="J194" s="13" t="s">
        <v>205</v>
      </c>
    </row>
    <row r="195" spans="9:10" ht="15">
      <c r="I195" s="13" t="s">
        <v>108</v>
      </c>
      <c r="J195" s="13" t="s">
        <v>205</v>
      </c>
    </row>
    <row r="196" spans="9:10" ht="15">
      <c r="I196" s="13" t="s">
        <v>27</v>
      </c>
      <c r="J196" s="13" t="s">
        <v>205</v>
      </c>
    </row>
    <row r="197" spans="9:10" ht="15">
      <c r="I197" s="13" t="s">
        <v>28</v>
      </c>
      <c r="J197" s="13" t="s">
        <v>205</v>
      </c>
    </row>
    <row r="198" spans="9:10" ht="15">
      <c r="I198" s="13" t="s">
        <v>99</v>
      </c>
      <c r="J198" s="13" t="s">
        <v>205</v>
      </c>
    </row>
    <row r="199" spans="9:10" ht="15">
      <c r="I199" s="13" t="s">
        <v>32</v>
      </c>
      <c r="J199" s="13" t="s">
        <v>205</v>
      </c>
    </row>
    <row r="200" spans="9:10" ht="15">
      <c r="I200" s="13" t="s">
        <v>33</v>
      </c>
      <c r="J200" s="13" t="s">
        <v>205</v>
      </c>
    </row>
    <row r="201" spans="9:10" ht="15">
      <c r="I201" s="13" t="s">
        <v>34</v>
      </c>
      <c r="J201" s="13" t="s">
        <v>205</v>
      </c>
    </row>
    <row r="202" spans="9:10" ht="15">
      <c r="I202" s="13" t="s">
        <v>36</v>
      </c>
      <c r="J202" s="13" t="s">
        <v>205</v>
      </c>
    </row>
    <row r="203" spans="9:10" ht="15">
      <c r="I203" s="13" t="s">
        <v>37</v>
      </c>
      <c r="J203" s="13" t="s">
        <v>205</v>
      </c>
    </row>
    <row r="204" spans="9:10" ht="15">
      <c r="I204" s="13" t="s">
        <v>39</v>
      </c>
      <c r="J204" s="13" t="s">
        <v>205</v>
      </c>
    </row>
    <row r="205" spans="9:10" ht="15">
      <c r="I205" s="13" t="s">
        <v>41</v>
      </c>
      <c r="J205" s="13" t="s">
        <v>205</v>
      </c>
    </row>
    <row r="206" spans="9:10" ht="15">
      <c r="I206" s="13" t="s">
        <v>43</v>
      </c>
      <c r="J206" s="13" t="s">
        <v>205</v>
      </c>
    </row>
    <row r="207" spans="9:10" ht="15">
      <c r="I207" s="13" t="s">
        <v>46</v>
      </c>
      <c r="J207" s="13" t="s">
        <v>205</v>
      </c>
    </row>
    <row r="208" spans="9:10" ht="15">
      <c r="I208" s="13" t="s">
        <v>47</v>
      </c>
      <c r="J208" s="13" t="s">
        <v>205</v>
      </c>
    </row>
    <row r="209" spans="9:10" ht="15">
      <c r="I209" s="13" t="s">
        <v>55</v>
      </c>
      <c r="J209" s="13" t="s">
        <v>205</v>
      </c>
    </row>
    <row r="210" spans="9:10" ht="15">
      <c r="I210" s="13" t="s">
        <v>60</v>
      </c>
      <c r="J210" s="13" t="s">
        <v>205</v>
      </c>
    </row>
    <row r="211" spans="9:10" ht="15">
      <c r="I211" s="13" t="s">
        <v>61</v>
      </c>
      <c r="J211" s="13" t="s">
        <v>205</v>
      </c>
    </row>
    <row r="212" spans="9:10" ht="15">
      <c r="I212" s="13" t="s">
        <v>64</v>
      </c>
      <c r="J212" s="13" t="s">
        <v>205</v>
      </c>
    </row>
    <row r="213" spans="9:10" ht="15">
      <c r="I213" s="13" t="s">
        <v>65</v>
      </c>
      <c r="J213" s="13" t="s">
        <v>205</v>
      </c>
    </row>
    <row r="214" spans="9:10" ht="15">
      <c r="I214" s="13" t="s">
        <v>68</v>
      </c>
      <c r="J214" s="13" t="s">
        <v>205</v>
      </c>
    </row>
    <row r="215" spans="9:10" ht="15">
      <c r="I215" s="13" t="s">
        <v>73</v>
      </c>
      <c r="J215" s="13" t="s">
        <v>205</v>
      </c>
    </row>
    <row r="216" spans="9:10" ht="15">
      <c r="I216" s="13" t="s">
        <v>79</v>
      </c>
      <c r="J216" s="13" t="s">
        <v>205</v>
      </c>
    </row>
    <row r="217" spans="9:10" ht="15">
      <c r="I217" s="13" t="s">
        <v>145</v>
      </c>
      <c r="J217" s="13" t="s">
        <v>205</v>
      </c>
    </row>
    <row r="218" spans="9:10" ht="15">
      <c r="I218" s="13" t="s">
        <v>82</v>
      </c>
      <c r="J218" s="13" t="s">
        <v>205</v>
      </c>
    </row>
    <row r="219" spans="9:10" ht="15">
      <c r="I219" s="13" t="s">
        <v>83</v>
      </c>
      <c r="J219" s="13" t="s">
        <v>205</v>
      </c>
    </row>
    <row r="220" spans="9:10" ht="15">
      <c r="I220" s="13" t="s">
        <v>106</v>
      </c>
      <c r="J220" s="13" t="s">
        <v>203</v>
      </c>
    </row>
    <row r="221" spans="9:10" ht="15">
      <c r="I221" s="13" t="s">
        <v>159</v>
      </c>
      <c r="J221" s="13" t="s">
        <v>203</v>
      </c>
    </row>
    <row r="222" spans="9:10" ht="15">
      <c r="I222" s="13" t="s">
        <v>45</v>
      </c>
      <c r="J222" s="13" t="s">
        <v>203</v>
      </c>
    </row>
    <row r="223" spans="9:10" ht="15">
      <c r="I223" s="13" t="s">
        <v>191</v>
      </c>
      <c r="J223" s="13" t="s">
        <v>203</v>
      </c>
    </row>
    <row r="224" spans="9:10" ht="15">
      <c r="I224" s="1" t="s">
        <v>223</v>
      </c>
      <c r="J224" s="13" t="s">
        <v>201</v>
      </c>
    </row>
    <row r="225" ht="15">
      <c r="I225" s="1" t="s">
        <v>225</v>
      </c>
    </row>
    <row r="226" ht="15">
      <c r="I226" s="1" t="s">
        <v>226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C10:H11"/>
    <mergeCell ref="A1:H1"/>
    <mergeCell ref="A5:B5"/>
    <mergeCell ref="C5:H5"/>
    <mergeCell ref="A4:B4"/>
    <mergeCell ref="F4:H4"/>
    <mergeCell ref="A12:B12"/>
    <mergeCell ref="F12:G12"/>
    <mergeCell ref="C12:D12"/>
    <mergeCell ref="H8:H9"/>
    <mergeCell ref="F8:G9"/>
    <mergeCell ref="A14:B14"/>
    <mergeCell ref="A6:B6"/>
    <mergeCell ref="C6:H6"/>
    <mergeCell ref="A7:B7"/>
    <mergeCell ref="C7:E7"/>
    <mergeCell ref="F7:G7"/>
    <mergeCell ref="A10:A11"/>
    <mergeCell ref="C9:D9"/>
    <mergeCell ref="A8:B9"/>
    <mergeCell ref="C8:E8"/>
    <mergeCell ref="D14:H14"/>
    <mergeCell ref="C4:E4"/>
    <mergeCell ref="G2:H2"/>
    <mergeCell ref="A23:B23"/>
    <mergeCell ref="A24:H24"/>
    <mergeCell ref="A13:B13"/>
    <mergeCell ref="A15:B15"/>
    <mergeCell ref="C15:H15"/>
    <mergeCell ref="A16:H16"/>
    <mergeCell ref="C13:G13"/>
  </mergeCells>
  <dataValidations count="2">
    <dataValidation type="list" allowBlank="1" showInputMessage="1" showErrorMessage="1" sqref="A18:A22">
      <formula1>$I$34:$I$224</formula1>
    </dataValidation>
    <dataValidation type="list" allowBlank="1" showInputMessage="1" showErrorMessage="1" sqref="H8:H9 C14">
      <formula1>$I$225:$I$226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2015-04-15T05:58:21Z</cp:lastPrinted>
  <dcterms:created xsi:type="dcterms:W3CDTF">2013-01-03T07:18:32Z</dcterms:created>
  <dcterms:modified xsi:type="dcterms:W3CDTF">2020-03-12T05:59:35Z</dcterms:modified>
  <cp:category/>
  <cp:version/>
  <cp:contentType/>
  <cp:contentStatus/>
</cp:coreProperties>
</file>